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VESTITII\BUGET SI INVESTITII 2025\"/>
    </mc:Choice>
  </mc:AlternateContent>
  <xr:revisionPtr revIDLastSave="0" documentId="13_ncr:1_{C61CB869-621E-4275-8AF0-5C5C4E0151E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INVESTITII PRIMARIE" sheetId="2" r:id="rId1"/>
    <sheet name="PROGRAM PROVIZORIU 2025" sheetId="5" r:id="rId2"/>
    <sheet name="INVESTITII SCOALA" sheetId="4" r:id="rId3"/>
  </sheets>
  <calcPr calcId="191029"/>
</workbook>
</file>

<file path=xl/calcChain.xml><?xml version="1.0" encoding="utf-8"?>
<calcChain xmlns="http://schemas.openxmlformats.org/spreadsheetml/2006/main">
  <c r="F25" i="2" l="1"/>
  <c r="F70" i="2"/>
  <c r="F71" i="2"/>
  <c r="F157" i="2"/>
  <c r="F155" i="2" s="1"/>
  <c r="F143" i="2"/>
  <c r="F132" i="2"/>
  <c r="F122" i="2"/>
  <c r="F104" i="2"/>
  <c r="F103" i="2"/>
  <c r="F156" i="2"/>
  <c r="F154" i="2" s="1"/>
  <c r="F81" i="2"/>
  <c r="F80" i="2"/>
  <c r="F36" i="2"/>
  <c r="F91" i="2"/>
  <c r="F65" i="2"/>
  <c r="F55" i="2"/>
  <c r="F90" i="2"/>
  <c r="F24" i="2"/>
  <c r="F142" i="2"/>
  <c r="F131" i="2"/>
  <c r="F121" i="2"/>
  <c r="F64" i="2"/>
  <c r="F54" i="2"/>
  <c r="F20" i="2"/>
  <c r="F21" i="2"/>
  <c r="F88" i="2" l="1"/>
  <c r="F89" i="2"/>
  <c r="F52" i="2"/>
  <c r="F130" i="2"/>
  <c r="F18" i="2"/>
  <c r="F69" i="2"/>
  <c r="F68" i="2"/>
  <c r="F53" i="2"/>
  <c r="F129" i="2"/>
  <c r="F19" i="2"/>
  <c r="F17" i="2" l="1"/>
  <c r="F16" i="2"/>
</calcChain>
</file>

<file path=xl/sharedStrings.xml><?xml version="1.0" encoding="utf-8"?>
<sst xmlns="http://schemas.openxmlformats.org/spreadsheetml/2006/main" count="372" uniqueCount="164">
  <si>
    <t>COMUNA APAHIDA</t>
  </si>
  <si>
    <t>I</t>
  </si>
  <si>
    <t>II</t>
  </si>
  <si>
    <t>TOTAL</t>
  </si>
  <si>
    <t>TOTAL  GENERAL</t>
  </si>
  <si>
    <t>A</t>
  </si>
  <si>
    <t>LUCRARI IN CONTINUARE</t>
  </si>
  <si>
    <t>INVATAMANT</t>
  </si>
  <si>
    <t>NOMINALIZAREA PE</t>
  </si>
  <si>
    <t>INVESTITII</t>
  </si>
  <si>
    <t xml:space="preserve">OBIECTIVE DE </t>
  </si>
  <si>
    <t>CONT</t>
  </si>
  <si>
    <t>ARTICOL</t>
  </si>
  <si>
    <t>ALINIAT</t>
  </si>
  <si>
    <t>BUGET</t>
  </si>
  <si>
    <t xml:space="preserve">PT-EXECUTIE-Modernizare strazi in Comuna </t>
  </si>
  <si>
    <t>MODERNIZARE SI DOTARE CAMINE CULTURALE</t>
  </si>
  <si>
    <t>ELABORARE PUG</t>
  </si>
  <si>
    <t>STRADALA zona centrala Apahida si intersectie CRESA</t>
  </si>
  <si>
    <t>I-CREDITE DE ANGAJAMENTE  - Multianual</t>
  </si>
  <si>
    <t>JUDETUL CLUJ</t>
  </si>
  <si>
    <t>Multianual</t>
  </si>
  <si>
    <t>REPARATIE CAPITALA STRADA 1 MAI -SANNICOARA</t>
  </si>
  <si>
    <t>ACHIZITIE ECHIPAMENTE INCALZIRE CENTRALA, APARATURA CLIMATIZARE</t>
  </si>
  <si>
    <t>REACTUALIZARE P.T. -SCOALA SI GRADINITA CORPADEA</t>
  </si>
  <si>
    <t>IN COMUNA APAHIDA, -PATA-M 7.6( PNDR )</t>
  </si>
  <si>
    <t xml:space="preserve"> 51    AUTORITATI PUBLICE </t>
  </si>
  <si>
    <t>CAP. 65 INVATAMANT</t>
  </si>
  <si>
    <t>CAP. 67  CULTURA,RECREERE, RELIGIE</t>
  </si>
  <si>
    <t>CAP. 70  SERVICII DE DEZVOLTARE PUBLICA</t>
  </si>
  <si>
    <t>CAP. 84 TRANSPORTURI</t>
  </si>
  <si>
    <t xml:space="preserve">DENUMIRE </t>
  </si>
  <si>
    <t>CAPITOL</t>
  </si>
  <si>
    <t>BUGETARE</t>
  </si>
  <si>
    <t xml:space="preserve"> A. OBIECTIVE IN CONTINUARE</t>
  </si>
  <si>
    <t>A . OBIECTIVE  IN CONTINUARE</t>
  </si>
  <si>
    <t>A .  OBIECTIVE  IN CONTINUARE</t>
  </si>
  <si>
    <t>A. OBIECTIVE IN CONTINUARE</t>
  </si>
  <si>
    <t>A.  OBIECTIVE  IN CONTINUARE</t>
  </si>
  <si>
    <t>PREVEDERI</t>
  </si>
  <si>
    <t>CREARE CORIDOR DE MOBILITATE PRIN MODERNIZARE STRAZI IN COMUNA APAHIDA-ETAPA II</t>
  </si>
  <si>
    <t>CONTINUARE LUCRARI SCOALA SI GRADINITA CORPADEA</t>
  </si>
  <si>
    <t>B . INVESTITII NOI</t>
  </si>
  <si>
    <t>AMENAJARE CURTE SCOALA SANNICOARA</t>
  </si>
  <si>
    <t>I-CREDITE DE ANGAJAMENTE  - multianual</t>
  </si>
  <si>
    <t xml:space="preserve">C .ALTE CHELTUIELI DE INVESTITII </t>
  </si>
  <si>
    <t>CAP. 74 PROTECTIA MEDIULUI</t>
  </si>
  <si>
    <t>PROGRAM DE INVESTITII AN 2025</t>
  </si>
  <si>
    <t>II - CREDITE BUGETARE - AN 2025</t>
  </si>
  <si>
    <t xml:space="preserve">                                               PROPUNERE-  PROGRAM DE INVESTITII AN 2025</t>
  </si>
  <si>
    <t xml:space="preserve">Achizitie echipamente cu montaj  pentru monitorizare calitate aer </t>
  </si>
  <si>
    <t>(Componenta C10 din PNRR )</t>
  </si>
  <si>
    <t xml:space="preserve">ECHIPAMENTE IT </t>
  </si>
  <si>
    <t xml:space="preserve">CRESTEREA EFICIENTEI ENERGETICE A INFRASTRUCTURII DE ILUMINAT PUBLIC </t>
  </si>
  <si>
    <t>IN COMUNA  APAHIDA, JUD. CLUJ (AFM III)</t>
  </si>
  <si>
    <t xml:space="preserve">MODERNIZAREA INFRASTRUCTURII RUTIERE DE BAZA DIN SPATIUL RURAL </t>
  </si>
  <si>
    <t xml:space="preserve">IN COM APAHIDA ( asfaltare Campenesti )      </t>
  </si>
  <si>
    <t>CONSTRUIRE GRADINITA APAHIDA , STR.LIBERTATII NR. 142</t>
  </si>
  <si>
    <t xml:space="preserve">Elaborare SF , PT, Executie-TRAMA        </t>
  </si>
  <si>
    <t xml:space="preserve"> </t>
  </si>
  <si>
    <t xml:space="preserve">Reabilitare,Modernizare   si Extindere Scoala Sannicoara </t>
  </si>
  <si>
    <t xml:space="preserve">DOTARE CU MOBILIER,MATERIALE DIDACTICE SI ECHIPAMENTE DIGITALE A SCOLII </t>
  </si>
  <si>
    <t xml:space="preserve">CONSTRUIRE CENTRU MULTIFUNCTIONAL IN SATUL SANNICOARA ,COM. APAHIDA </t>
  </si>
  <si>
    <t>JUD. CLUJ</t>
  </si>
  <si>
    <t>ACHIZITIE APLICATII SI LICENTE</t>
  </si>
  <si>
    <t xml:space="preserve">Proiect finantat prin ADR NORD-VEST          </t>
  </si>
  <si>
    <t>PROIECTARE SI EXECUTIE CURTE  SEDIU PRIMARIEI</t>
  </si>
  <si>
    <t xml:space="preserve">REABILITARE SI MODERNIZARE SISTEME DE ILUMINAT PUBLIC-APAHIDA       AFM II                           </t>
  </si>
  <si>
    <t>Retea internet / wireles ….....  Lucrari de instalare prin cablare structurata si zone wifi in locatiile</t>
  </si>
  <si>
    <t>ACHIZITIE CLADIRE SI TEREN</t>
  </si>
  <si>
    <t>DRUG TEST</t>
  </si>
  <si>
    <t>(Plan National de Redresare si reziliență-piste, infrastructura-puncte incarcare vehicule electrice)</t>
  </si>
  <si>
    <t xml:space="preserve">MODERNIZARE STRADA T. VLADIMIRESCU - IN COMUNA APAHIDA  </t>
  </si>
  <si>
    <t>21.12.2024</t>
  </si>
  <si>
    <t>(teren localitatea Corpadea 10.000 mpCF 75446)</t>
  </si>
  <si>
    <t>MODERNIZARE STRADA HOREA -APAHIDA -strada smart</t>
  </si>
  <si>
    <t>SPRIJIN PENTRU INVESTITII IN NOI SUPRAFETE OCUPATE DE PADURI COMUNA APAHIDA</t>
  </si>
  <si>
    <t xml:space="preserve">STATII DE AUTOBUS   </t>
  </si>
  <si>
    <t>AMENAJARE TROTUARE IN COMUNA APAHIDA</t>
  </si>
  <si>
    <t>GRUP ELECTROGEN</t>
  </si>
  <si>
    <t>RALIZARE PARC FOTOVOLTAIC IN COMUNA APAHIDA,JUDETUL CLUJ</t>
  </si>
  <si>
    <t>PROGRAM DE INVESTITII - AN 2025</t>
  </si>
  <si>
    <t>NR.1/.....................2025</t>
  </si>
  <si>
    <t>PRIMAR</t>
  </si>
  <si>
    <t xml:space="preserve">                                                                                                                                                                 BELCE RAMONA CRISTINA</t>
  </si>
  <si>
    <t>INTOCMIT:SEF SERVICIU. ASTILEAN DANA</t>
  </si>
  <si>
    <t xml:space="preserve">CONSTRUIRE CRESA IN LOC. DEZMIR </t>
  </si>
  <si>
    <t>MODERNIZARE SI ASFALTARE STRADA ORIZONTULUI APAHIDA (828 ML)</t>
  </si>
  <si>
    <t xml:space="preserve">Motopompe ape reziduale  </t>
  </si>
  <si>
    <t>AN 2025</t>
  </si>
  <si>
    <t>MULTIANUAL</t>
  </si>
  <si>
    <t>AN CURENT</t>
  </si>
  <si>
    <t>B .  INVESTITII NOI</t>
  </si>
  <si>
    <t>Reparatie capitala imobil strada Parcului nr. 1 bl. A2, ap. 25</t>
  </si>
  <si>
    <t xml:space="preserve">
Primariei Apahida      FAZA II       </t>
  </si>
  <si>
    <t>Capacitati de producere a energiei electrice produsa din surse regenerabile pentru autoconsum la</t>
  </si>
  <si>
    <t>nivelul Comunei Apahida Judetul Cluj - AFM V</t>
  </si>
  <si>
    <t>Comuna Apahida, Judetul CLUJ -  AFM IV</t>
  </si>
  <si>
    <t>Cresterea eficientei energetice prin modernizarea si extinderea infrastructurii de iluminat public în</t>
  </si>
  <si>
    <t>LUCRARI DE CONSTRUIRE/INSTALARE/MONTARE PANOURI INTRARE/IESIRE</t>
  </si>
  <si>
    <t xml:space="preserve">INFIINTARE RETEA DE APA SI CANALIZARE,BRANSAMENTE DE APA SI RACORDURI CANAL IN  LOC </t>
  </si>
  <si>
    <t>APAHIDA SI CAMPENESTI</t>
  </si>
  <si>
    <t>INFIINTARE RETEA  CANALIZARE MENAJERA IN  CORPADEA -BODROG</t>
  </si>
  <si>
    <t>INFIINTAREA SI DOTAREA UNUI CENTRU DE COLECTARE PRIN APORT VOLUNTAR IN</t>
  </si>
  <si>
    <t xml:space="preserve">Comuna Apahida, Judetul CLUJ </t>
  </si>
  <si>
    <t>RACORDURI SI BRANSAMENTE LA UTILITATI IN COMUNA APAHIDA (ANL)</t>
  </si>
  <si>
    <t>CONSTRUIRE DE LOCUINTE SOCIALE, AMENAJARI  EEXTERIOARE,</t>
  </si>
  <si>
    <t>EXTINDERE RETEA DISTRIBUTIE ENERGIE ELECTRICA ZONA MOLITURA-PODAS, STR. CUZA VODA</t>
  </si>
  <si>
    <t>EXTINDERE SI REABILITARE RETELE DE GAZ IN COMUNA APAHIDA</t>
  </si>
  <si>
    <t>ACHIZITIE LUCRARI DE INTUBARE CANAL PLUVIAL STRADA LILIACULUI -APAHIDA</t>
  </si>
  <si>
    <t>FONDURI</t>
  </si>
  <si>
    <t>EUROPENE</t>
  </si>
  <si>
    <t>AFM</t>
  </si>
  <si>
    <t>MALPA</t>
  </si>
  <si>
    <t>Extindere retea canalizare,apa strada ORIZONTULUI si GHIOCELULUI Apahida-CAMPENESTI</t>
  </si>
  <si>
    <t>HIDRANTI EXTERIORI-13 BUCATI-PREVENIRE INCENDII-ISU</t>
  </si>
  <si>
    <t xml:space="preserve"> BUGET LOCAL</t>
  </si>
  <si>
    <t>Reparatie capitala SALA DE SPORT  -APAHIDA</t>
  </si>
  <si>
    <t>AFM:6.690.000</t>
  </si>
  <si>
    <t>MINIST DEZVOLTARII-ANGHEL SALIGNY:3.100.000      PLAN URBANISM: 250.000</t>
  </si>
  <si>
    <t>AFM 43.44</t>
  </si>
  <si>
    <t>PLAN DE</t>
  </si>
  <si>
    <t>URBANISM</t>
  </si>
  <si>
    <t>APAHIDA  -etapa I (ANGHEL SALIGNY)</t>
  </si>
  <si>
    <t>MINIST.</t>
  </si>
  <si>
    <t>DEZVOLT.</t>
  </si>
  <si>
    <t>SCOALA GENERALA STEFAN PASCU</t>
  </si>
  <si>
    <t xml:space="preserve"> PROGRAM DE INVESTITII AN 2025</t>
  </si>
  <si>
    <t>An 2025</t>
  </si>
  <si>
    <t>PROIECT MEMORIE CULTURALA</t>
  </si>
  <si>
    <t>6101/6102</t>
  </si>
  <si>
    <t>PROGRAME INFORMATICE</t>
  </si>
  <si>
    <t xml:space="preserve">MASA SENZORIALA GRADINITA </t>
  </si>
  <si>
    <t>LAPTOPURI PENTRU GRADINITA</t>
  </si>
  <si>
    <t xml:space="preserve">                                                    DIRECTOR</t>
  </si>
  <si>
    <t>ADMINISTRATOR FINANCIAR</t>
  </si>
  <si>
    <t xml:space="preserve">                                          Prof. Ivascu Ioan</t>
  </si>
  <si>
    <t>Ec.Deak Andreea</t>
  </si>
  <si>
    <t>Nr.1123/20.02.2025</t>
  </si>
  <si>
    <t>-</t>
  </si>
  <si>
    <t>Extindere iluminat public in comuna Aapahida( SF,DTAC,PTE,EXECUTIE)</t>
  </si>
  <si>
    <t>Infiintare statie de epurare in SANNICOARA cu retea de colectare</t>
  </si>
  <si>
    <t>POIDS</t>
  </si>
  <si>
    <t xml:space="preserve">DESFIINTARE CONSTRUCTII EXISTENTE SI CONSTRUIRE CENTRU RESPIRO- APAHIDA </t>
  </si>
  <si>
    <t>(LIBERTATII)</t>
  </si>
  <si>
    <t>Reparatie capitala imobil strada Libertatii</t>
  </si>
  <si>
    <t>INFIINTAREA RETEA DE APA SI CANALIZAREA, BRANSAMENTE DE APA SI RACORDURI DE CANALIZARE IN</t>
  </si>
  <si>
    <t>LOCALITATEA DEZMIR SI SUBCOASTA SI BAZINE DE APA</t>
  </si>
  <si>
    <t>FONDURI EUROPENE :30.880.000</t>
  </si>
  <si>
    <t>MALPA=450.000</t>
  </si>
  <si>
    <t xml:space="preserve"> EXCEDENT:  29.904.000</t>
  </si>
  <si>
    <t>12.527.000 AN 2025</t>
  </si>
  <si>
    <t xml:space="preserve">GIMNAZIALE STEFAN PASCU APAHIDA  - PNRR Componenta C15 - </t>
  </si>
  <si>
    <t xml:space="preserve">( bugetare participativa 2025  )           </t>
  </si>
  <si>
    <t>(PNRR Componenta C2 I.1A - )</t>
  </si>
  <si>
    <r>
      <t xml:space="preserve">AMENAJARE PIATETA APAHIDA         </t>
    </r>
    <r>
      <rPr>
        <sz val="8"/>
        <color rgb="FFFF0000"/>
        <rFont val="Times New Roman"/>
        <family val="1"/>
      </rPr>
      <t xml:space="preserve">  </t>
    </r>
  </si>
  <si>
    <t>PROIECTARE SI EXECUTIE LOC DE JOACA  SANNICOARA-STR.SCOLII</t>
  </si>
  <si>
    <t xml:space="preserve">REALIZARE STUDIU DE FEZABILITATE PENTRU MODERNIZARE </t>
  </si>
  <si>
    <t>STRADA CRISAN-DEZMIR</t>
  </si>
  <si>
    <t xml:space="preserve">  </t>
  </si>
  <si>
    <t>INITIAL</t>
  </si>
  <si>
    <t>BUGET INVESTITII  65%</t>
  </si>
  <si>
    <t>VENIT:CHELT</t>
  </si>
  <si>
    <r>
      <t>D</t>
    </r>
    <r>
      <rPr>
        <b/>
        <sz val="14"/>
        <color theme="1"/>
        <rFont val="Times New Roman"/>
        <family val="1"/>
      </rPr>
      <t>IN TOTAL CHELT: 53%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</si>
</sst>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5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  <font>
      <b/>
      <sz val="14"/>
      <name val="Times New Roman"/>
      <family val="1"/>
    </font>
    <font>
      <b/>
      <sz val="18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8"/>
      <color rgb="FF7030A0"/>
      <name val="Times New Roman"/>
      <family val="1"/>
    </font>
    <font>
      <sz val="12"/>
      <name val="Times New Roman"/>
      <family val="1"/>
    </font>
    <font>
      <b/>
      <sz val="20"/>
      <color theme="1"/>
      <name val="Times New Roman"/>
      <family val="1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FF0000"/>
      <name val="Times New Roman"/>
      <family val="1"/>
    </font>
    <font>
      <sz val="18"/>
      <color rgb="FFFF0000"/>
      <name val="Times New Roman"/>
      <family val="1"/>
    </font>
    <font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u/>
      <sz val="18"/>
      <color theme="1"/>
      <name val="Times New Roman"/>
      <family val="1"/>
    </font>
    <font>
      <b/>
      <sz val="18"/>
      <color theme="6" tint="-0.249977111117893"/>
      <name val="Times New Roman"/>
      <family val="1"/>
    </font>
    <font>
      <sz val="20"/>
      <color theme="1"/>
      <name val="Times New Roman"/>
      <family val="1"/>
    </font>
    <font>
      <sz val="20"/>
      <color rgb="FFFF0000"/>
      <name val="Times New Roman"/>
      <family val="1"/>
    </font>
    <font>
      <b/>
      <sz val="8"/>
      <color theme="1"/>
      <name val="Times New Roman"/>
      <family val="1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  <font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name val="Times New Roman"/>
      <family val="1"/>
    </font>
    <font>
      <b/>
      <sz val="9"/>
      <color rgb="FFFF0000"/>
      <name val="Times New Roman"/>
      <family val="1"/>
    </font>
    <font>
      <b/>
      <u/>
      <sz val="12"/>
      <color theme="1"/>
      <name val="Times New Roman"/>
      <family val="1"/>
    </font>
    <font>
      <b/>
      <u/>
      <sz val="9"/>
      <color theme="1"/>
      <name val="Times New Roman"/>
      <family val="1"/>
    </font>
    <font>
      <sz val="8"/>
      <color rgb="FF7030A0"/>
      <name val="Times New Roman"/>
      <family val="1"/>
    </font>
    <font>
      <sz val="9"/>
      <color rgb="FF7030A0"/>
      <name val="Times New Roman"/>
      <family val="1"/>
    </font>
    <font>
      <sz val="18"/>
      <color rgb="FF7030A0"/>
      <name val="Times New Roman"/>
      <family val="1"/>
    </font>
    <font>
      <sz val="11"/>
      <color rgb="FF7030A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u/>
      <sz val="14"/>
      <color theme="1"/>
      <name val="Times New Roman"/>
      <family val="1"/>
    </font>
    <font>
      <sz val="10"/>
      <color theme="1"/>
      <name val="Times New Roman"/>
      <family val="1"/>
    </font>
    <font>
      <sz val="8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9">
    <xf numFmtId="0" fontId="0" fillId="0" borderId="0" xfId="0"/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3" fillId="0" borderId="21" xfId="0" applyFont="1" applyBorder="1"/>
    <xf numFmtId="0" fontId="2" fillId="0" borderId="23" xfId="0" applyFont="1" applyBorder="1"/>
    <xf numFmtId="0" fontId="7" fillId="0" borderId="0" xfId="0" applyFont="1"/>
    <xf numFmtId="0" fontId="8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3" fontId="5" fillId="2" borderId="2" xfId="0" applyNumberFormat="1" applyFont="1" applyFill="1" applyBorder="1"/>
    <xf numFmtId="3" fontId="1" fillId="2" borderId="2" xfId="0" applyNumberFormat="1" applyFont="1" applyFill="1" applyBorder="1"/>
    <xf numFmtId="0" fontId="5" fillId="2" borderId="9" xfId="0" applyFont="1" applyFill="1" applyBorder="1"/>
    <xf numFmtId="0" fontId="2" fillId="3" borderId="0" xfId="0" applyFont="1" applyFill="1"/>
    <xf numFmtId="0" fontId="12" fillId="3" borderId="4" xfId="0" applyFont="1" applyFill="1" applyBorder="1" applyAlignment="1">
      <alignment horizontal="center"/>
    </xf>
    <xf numFmtId="0" fontId="3" fillId="3" borderId="9" xfId="0" applyFont="1" applyFill="1" applyBorder="1"/>
    <xf numFmtId="0" fontId="2" fillId="0" borderId="3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4" fillId="2" borderId="15" xfId="0" applyFont="1" applyFill="1" applyBorder="1"/>
    <xf numFmtId="164" fontId="6" fillId="2" borderId="19" xfId="0" applyNumberFormat="1" applyFont="1" applyFill="1" applyBorder="1"/>
    <xf numFmtId="0" fontId="2" fillId="4" borderId="10" xfId="0" applyFont="1" applyFill="1" applyBorder="1"/>
    <xf numFmtId="0" fontId="12" fillId="4" borderId="2" xfId="0" applyFont="1" applyFill="1" applyBorder="1" applyAlignment="1">
      <alignment horizontal="center"/>
    </xf>
    <xf numFmtId="0" fontId="2" fillId="4" borderId="11" xfId="0" applyFont="1" applyFill="1" applyBorder="1"/>
    <xf numFmtId="0" fontId="19" fillId="0" borderId="0" xfId="0" applyFont="1"/>
    <xf numFmtId="0" fontId="2" fillId="0" borderId="42" xfId="0" applyFont="1" applyBorder="1" applyAlignment="1">
      <alignment horizontal="center"/>
    </xf>
    <xf numFmtId="0" fontId="2" fillId="0" borderId="3" xfId="0" applyFont="1" applyBorder="1"/>
    <xf numFmtId="0" fontId="2" fillId="0" borderId="30" xfId="0" applyFont="1" applyBorder="1"/>
    <xf numFmtId="0" fontId="2" fillId="0" borderId="8" xfId="0" applyFont="1" applyBorder="1"/>
    <xf numFmtId="0" fontId="2" fillId="0" borderId="31" xfId="0" applyFont="1" applyBorder="1"/>
    <xf numFmtId="0" fontId="3" fillId="4" borderId="43" xfId="0" applyFont="1" applyFill="1" applyBorder="1"/>
    <xf numFmtId="0" fontId="2" fillId="4" borderId="44" xfId="0" applyFont="1" applyFill="1" applyBorder="1"/>
    <xf numFmtId="164" fontId="17" fillId="4" borderId="2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3" borderId="1" xfId="0" applyFont="1" applyFill="1" applyBorder="1"/>
    <xf numFmtId="0" fontId="11" fillId="2" borderId="51" xfId="0" applyFont="1" applyFill="1" applyBorder="1" applyAlignment="1">
      <alignment horizontal="left"/>
    </xf>
    <xf numFmtId="0" fontId="15" fillId="0" borderId="0" xfId="0" applyFont="1"/>
    <xf numFmtId="0" fontId="1" fillId="0" borderId="0" xfId="0" applyFont="1"/>
    <xf numFmtId="0" fontId="15" fillId="0" borderId="0" xfId="0" applyFont="1" applyAlignment="1">
      <alignment horizontal="center"/>
    </xf>
    <xf numFmtId="0" fontId="22" fillId="0" borderId="0" xfId="0" applyFont="1"/>
    <xf numFmtId="0" fontId="23" fillId="0" borderId="27" xfId="0" applyFont="1" applyBorder="1"/>
    <xf numFmtId="0" fontId="23" fillId="0" borderId="39" xfId="0" applyFont="1" applyBorder="1"/>
    <xf numFmtId="0" fontId="29" fillId="0" borderId="0" xfId="0" applyFont="1"/>
    <xf numFmtId="0" fontId="2" fillId="0" borderId="27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1" fillId="0" borderId="51" xfId="0" applyFont="1" applyBorder="1"/>
    <xf numFmtId="0" fontId="10" fillId="0" borderId="16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32" fillId="0" borderId="0" xfId="0" applyFont="1"/>
    <xf numFmtId="0" fontId="21" fillId="0" borderId="0" xfId="0" applyFont="1"/>
    <xf numFmtId="0" fontId="33" fillId="0" borderId="35" xfId="0" applyFont="1" applyBorder="1" applyAlignment="1">
      <alignment horizontal="center"/>
    </xf>
    <xf numFmtId="0" fontId="33" fillId="0" borderId="37" xfId="0" applyFont="1" applyBorder="1" applyAlignment="1">
      <alignment horizontal="center"/>
    </xf>
    <xf numFmtId="0" fontId="34" fillId="0" borderId="0" xfId="0" applyFont="1"/>
    <xf numFmtId="0" fontId="7" fillId="6" borderId="51" xfId="0" applyFont="1" applyFill="1" applyBorder="1" applyAlignment="1">
      <alignment horizontal="center"/>
    </xf>
    <xf numFmtId="0" fontId="15" fillId="6" borderId="26" xfId="0" applyFont="1" applyFill="1" applyBorder="1"/>
    <xf numFmtId="0" fontId="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3" fillId="0" borderId="42" xfId="0" applyFont="1" applyBorder="1" applyAlignment="1">
      <alignment horizontal="center"/>
    </xf>
    <xf numFmtId="0" fontId="21" fillId="5" borderId="27" xfId="0" applyFont="1" applyFill="1" applyBorder="1" applyAlignment="1">
      <alignment horizontal="center"/>
    </xf>
    <xf numFmtId="0" fontId="2" fillId="5" borderId="39" xfId="0" applyFont="1" applyFill="1" applyBorder="1"/>
    <xf numFmtId="0" fontId="7" fillId="6" borderId="27" xfId="0" applyFont="1" applyFill="1" applyBorder="1" applyAlignment="1">
      <alignment horizontal="center"/>
    </xf>
    <xf numFmtId="0" fontId="7" fillId="6" borderId="39" xfId="0" applyFont="1" applyFill="1" applyBorder="1"/>
    <xf numFmtId="0" fontId="11" fillId="2" borderId="11" xfId="0" applyFont="1" applyFill="1" applyBorder="1" applyAlignment="1">
      <alignment horizontal="left"/>
    </xf>
    <xf numFmtId="0" fontId="7" fillId="6" borderId="0" xfId="0" applyFont="1" applyFill="1" applyAlignment="1">
      <alignment horizontal="center"/>
    </xf>
    <xf numFmtId="0" fontId="30" fillId="6" borderId="11" xfId="0" applyFont="1" applyFill="1" applyBorder="1"/>
    <xf numFmtId="3" fontId="15" fillId="0" borderId="0" xfId="0" applyNumberFormat="1" applyFont="1"/>
    <xf numFmtId="3" fontId="12" fillId="0" borderId="0" xfId="0" applyNumberFormat="1" applyFont="1"/>
    <xf numFmtId="0" fontId="12" fillId="0" borderId="0" xfId="0" applyFont="1"/>
    <xf numFmtId="4" fontId="15" fillId="0" borderId="0" xfId="0" applyNumberFormat="1" applyFont="1"/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36" fillId="0" borderId="0" xfId="0" applyFont="1"/>
    <xf numFmtId="0" fontId="38" fillId="0" borderId="0" xfId="0" applyFont="1"/>
    <xf numFmtId="0" fontId="36" fillId="0" borderId="16" xfId="0" applyFont="1" applyBorder="1" applyAlignment="1">
      <alignment horizontal="center"/>
    </xf>
    <xf numFmtId="0" fontId="36" fillId="0" borderId="47" xfId="0" applyFont="1" applyBorder="1" applyAlignment="1">
      <alignment horizontal="center"/>
    </xf>
    <xf numFmtId="0" fontId="36" fillId="0" borderId="47" xfId="0" applyFont="1" applyBorder="1"/>
    <xf numFmtId="0" fontId="33" fillId="5" borderId="16" xfId="0" applyFont="1" applyFill="1" applyBorder="1"/>
    <xf numFmtId="0" fontId="33" fillId="5" borderId="26" xfId="0" applyFont="1" applyFill="1" applyBorder="1"/>
    <xf numFmtId="0" fontId="33" fillId="6" borderId="16" xfId="0" applyFont="1" applyFill="1" applyBorder="1"/>
    <xf numFmtId="0" fontId="33" fillId="6" borderId="26" xfId="0" applyFont="1" applyFill="1" applyBorder="1"/>
    <xf numFmtId="0" fontId="38" fillId="2" borderId="47" xfId="0" applyFont="1" applyFill="1" applyBorder="1"/>
    <xf numFmtId="0" fontId="38" fillId="2" borderId="16" xfId="0" applyFont="1" applyFill="1" applyBorder="1"/>
    <xf numFmtId="0" fontId="38" fillId="2" borderId="26" xfId="0" applyFont="1" applyFill="1" applyBorder="1"/>
    <xf numFmtId="0" fontId="38" fillId="2" borderId="26" xfId="0" applyFont="1" applyFill="1" applyBorder="1" applyAlignment="1">
      <alignment wrapText="1"/>
    </xf>
    <xf numFmtId="0" fontId="38" fillId="2" borderId="16" xfId="0" applyFont="1" applyFill="1" applyBorder="1" applyAlignment="1">
      <alignment wrapText="1"/>
    </xf>
    <xf numFmtId="0" fontId="38" fillId="2" borderId="47" xfId="0" applyFont="1" applyFill="1" applyBorder="1" applyAlignment="1">
      <alignment wrapText="1"/>
    </xf>
    <xf numFmtId="0" fontId="36" fillId="2" borderId="16" xfId="0" applyFont="1" applyFill="1" applyBorder="1" applyAlignment="1">
      <alignment horizontal="left"/>
    </xf>
    <xf numFmtId="0" fontId="36" fillId="2" borderId="26" xfId="0" applyFont="1" applyFill="1" applyBorder="1" applyAlignment="1">
      <alignment horizontal="left"/>
    </xf>
    <xf numFmtId="0" fontId="33" fillId="6" borderId="47" xfId="0" applyFont="1" applyFill="1" applyBorder="1"/>
    <xf numFmtId="0" fontId="33" fillId="0" borderId="47" xfId="0" applyFont="1" applyBorder="1"/>
    <xf numFmtId="0" fontId="33" fillId="0" borderId="26" xfId="0" applyFont="1" applyBorder="1"/>
    <xf numFmtId="0" fontId="36" fillId="2" borderId="47" xfId="0" applyFont="1" applyFill="1" applyBorder="1"/>
    <xf numFmtId="0" fontId="36" fillId="2" borderId="47" xfId="0" applyFont="1" applyFill="1" applyBorder="1" applyAlignment="1">
      <alignment horizontal="left"/>
    </xf>
    <xf numFmtId="0" fontId="36" fillId="2" borderId="27" xfId="0" applyFont="1" applyFill="1" applyBorder="1" applyAlignment="1">
      <alignment horizontal="left"/>
    </xf>
    <xf numFmtId="0" fontId="36" fillId="2" borderId="39" xfId="0" applyFont="1" applyFill="1" applyBorder="1" applyAlignment="1">
      <alignment horizontal="left"/>
    </xf>
    <xf numFmtId="0" fontId="38" fillId="2" borderId="47" xfId="0" applyFont="1" applyFill="1" applyBorder="1" applyAlignment="1">
      <alignment horizontal="left"/>
    </xf>
    <xf numFmtId="0" fontId="36" fillId="2" borderId="16" xfId="0" applyFont="1" applyFill="1" applyBorder="1"/>
    <xf numFmtId="0" fontId="36" fillId="2" borderId="26" xfId="0" applyFont="1" applyFill="1" applyBorder="1"/>
    <xf numFmtId="0" fontId="38" fillId="2" borderId="16" xfId="0" applyFont="1" applyFill="1" applyBorder="1" applyAlignment="1">
      <alignment horizontal="left"/>
    </xf>
    <xf numFmtId="0" fontId="38" fillId="2" borderId="26" xfId="0" applyFont="1" applyFill="1" applyBorder="1" applyAlignment="1">
      <alignment horizontal="left"/>
    </xf>
    <xf numFmtId="0" fontId="39" fillId="6" borderId="47" xfId="0" applyFont="1" applyFill="1" applyBorder="1"/>
    <xf numFmtId="0" fontId="36" fillId="2" borderId="16" xfId="0" applyFont="1" applyFill="1" applyBorder="1" applyAlignment="1">
      <alignment horizontal="right"/>
    </xf>
    <xf numFmtId="0" fontId="36" fillId="2" borderId="47" xfId="0" applyFont="1" applyFill="1" applyBorder="1" applyAlignment="1">
      <alignment horizontal="right"/>
    </xf>
    <xf numFmtId="0" fontId="36" fillId="6" borderId="11" xfId="0" applyFont="1" applyFill="1" applyBorder="1"/>
    <xf numFmtId="0" fontId="38" fillId="2" borderId="27" xfId="0" applyFont="1" applyFill="1" applyBorder="1"/>
    <xf numFmtId="0" fontId="38" fillId="2" borderId="39" xfId="0" applyFont="1" applyFill="1" applyBorder="1"/>
    <xf numFmtId="0" fontId="43" fillId="2" borderId="25" xfId="0" applyFont="1" applyFill="1" applyBorder="1" applyAlignment="1">
      <alignment horizontal="center"/>
    </xf>
    <xf numFmtId="0" fontId="38" fillId="2" borderId="3" xfId="0" applyFont="1" applyFill="1" applyBorder="1" applyAlignment="1">
      <alignment wrapText="1"/>
    </xf>
    <xf numFmtId="0" fontId="38" fillId="2" borderId="5" xfId="0" applyFont="1" applyFill="1" applyBorder="1" applyAlignment="1">
      <alignment wrapText="1"/>
    </xf>
    <xf numFmtId="0" fontId="38" fillId="2" borderId="0" xfId="0" applyFont="1" applyFill="1" applyAlignment="1">
      <alignment wrapText="1"/>
    </xf>
    <xf numFmtId="0" fontId="38" fillId="2" borderId="9" xfId="0" applyFont="1" applyFill="1" applyBorder="1" applyAlignment="1">
      <alignment wrapText="1"/>
    </xf>
    <xf numFmtId="0" fontId="23" fillId="7" borderId="27" xfId="0" applyFont="1" applyFill="1" applyBorder="1" applyAlignment="1">
      <alignment horizontal="left"/>
    </xf>
    <xf numFmtId="0" fontId="38" fillId="7" borderId="16" xfId="0" applyFont="1" applyFill="1" applyBorder="1"/>
    <xf numFmtId="0" fontId="11" fillId="7" borderId="39" xfId="0" applyFont="1" applyFill="1" applyBorder="1" applyAlignment="1">
      <alignment horizontal="left"/>
    </xf>
    <xf numFmtId="0" fontId="38" fillId="7" borderId="26" xfId="0" applyFont="1" applyFill="1" applyBorder="1" applyAlignment="1">
      <alignment wrapText="1"/>
    </xf>
    <xf numFmtId="0" fontId="17" fillId="7" borderId="16" xfId="0" applyFont="1" applyFill="1" applyBorder="1"/>
    <xf numFmtId="0" fontId="7" fillId="7" borderId="27" xfId="0" applyFont="1" applyFill="1" applyBorder="1"/>
    <xf numFmtId="0" fontId="33" fillId="7" borderId="27" xfId="0" applyFont="1" applyFill="1" applyBorder="1"/>
    <xf numFmtId="0" fontId="17" fillId="7" borderId="39" xfId="0" applyFont="1" applyFill="1" applyBorder="1"/>
    <xf numFmtId="0" fontId="33" fillId="7" borderId="39" xfId="0" applyFont="1" applyFill="1" applyBorder="1"/>
    <xf numFmtId="0" fontId="38" fillId="2" borderId="10" xfId="0" applyFont="1" applyFill="1" applyBorder="1"/>
    <xf numFmtId="0" fontId="36" fillId="2" borderId="11" xfId="0" applyFont="1" applyFill="1" applyBorder="1"/>
    <xf numFmtId="0" fontId="36" fillId="2" borderId="0" xfId="0" applyFont="1" applyFill="1"/>
    <xf numFmtId="0" fontId="36" fillId="2" borderId="7" xfId="0" applyFont="1" applyFill="1" applyBorder="1"/>
    <xf numFmtId="0" fontId="36" fillId="2" borderId="25" xfId="0" applyFont="1" applyFill="1" applyBorder="1" applyAlignment="1">
      <alignment horizontal="right"/>
    </xf>
    <xf numFmtId="0" fontId="36" fillId="2" borderId="54" xfId="0" applyFont="1" applyFill="1" applyBorder="1" applyAlignment="1">
      <alignment horizontal="right"/>
    </xf>
    <xf numFmtId="0" fontId="11" fillId="2" borderId="47" xfId="0" applyFont="1" applyFill="1" applyBorder="1" applyAlignment="1">
      <alignment horizontal="left"/>
    </xf>
    <xf numFmtId="0" fontId="36" fillId="2" borderId="41" xfId="0" applyFont="1" applyFill="1" applyBorder="1" applyAlignment="1">
      <alignment horizontal="right"/>
    </xf>
    <xf numFmtId="0" fontId="36" fillId="2" borderId="1" xfId="0" applyFont="1" applyFill="1" applyBorder="1"/>
    <xf numFmtId="0" fontId="36" fillId="0" borderId="3" xfId="0" applyFont="1" applyBorder="1"/>
    <xf numFmtId="0" fontId="36" fillId="2" borderId="50" xfId="0" applyFont="1" applyFill="1" applyBorder="1" applyAlignment="1">
      <alignment horizontal="left"/>
    </xf>
    <xf numFmtId="0" fontId="36" fillId="2" borderId="3" xfId="0" applyFont="1" applyFill="1" applyBorder="1" applyAlignment="1">
      <alignment horizontal="left"/>
    </xf>
    <xf numFmtId="0" fontId="36" fillId="2" borderId="5" xfId="0" applyFont="1" applyFill="1" applyBorder="1" applyAlignment="1">
      <alignment horizontal="left"/>
    </xf>
    <xf numFmtId="4" fontId="15" fillId="2" borderId="0" xfId="0" applyNumberFormat="1" applyFont="1" applyFill="1"/>
    <xf numFmtId="4" fontId="15" fillId="2" borderId="0" xfId="0" applyNumberFormat="1" applyFont="1" applyFill="1" applyAlignment="1">
      <alignment horizontal="right"/>
    </xf>
    <xf numFmtId="4" fontId="12" fillId="0" borderId="0" xfId="0" applyNumberFormat="1" applyFont="1"/>
    <xf numFmtId="4" fontId="23" fillId="2" borderId="0" xfId="0" applyNumberFormat="1" applyFont="1" applyFill="1" applyAlignment="1">
      <alignment horizontal="right"/>
    </xf>
    <xf numFmtId="4" fontId="24" fillId="2" borderId="0" xfId="0" applyNumberFormat="1" applyFont="1" applyFill="1" applyAlignment="1">
      <alignment horizontal="right"/>
    </xf>
    <xf numFmtId="4" fontId="24" fillId="2" borderId="0" xfId="0" applyNumberFormat="1" applyFont="1" applyFill="1"/>
    <xf numFmtId="4" fontId="23" fillId="2" borderId="0" xfId="0" applyNumberFormat="1" applyFont="1" applyFill="1"/>
    <xf numFmtId="4" fontId="7" fillId="2" borderId="0" xfId="0" applyNumberFormat="1" applyFont="1" applyFill="1" applyAlignment="1">
      <alignment horizontal="right"/>
    </xf>
    <xf numFmtId="4" fontId="8" fillId="2" borderId="0" xfId="0" applyNumberFormat="1" applyFont="1" applyFill="1"/>
    <xf numFmtId="4" fontId="8" fillId="2" borderId="0" xfId="0" applyNumberFormat="1" applyFont="1" applyFill="1" applyAlignment="1">
      <alignment horizontal="right"/>
    </xf>
    <xf numFmtId="4" fontId="7" fillId="2" borderId="0" xfId="0" applyNumberFormat="1" applyFont="1" applyFill="1"/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26" fillId="0" borderId="0" xfId="0" applyFont="1"/>
    <xf numFmtId="0" fontId="20" fillId="0" borderId="0" xfId="0" applyFont="1"/>
    <xf numFmtId="0" fontId="9" fillId="0" borderId="0" xfId="0" applyFont="1" applyAlignment="1">
      <alignment horizontal="center"/>
    </xf>
    <xf numFmtId="0" fontId="45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2" borderId="16" xfId="0" applyFont="1" applyFill="1" applyBorder="1" applyAlignment="1">
      <alignment horizontal="left"/>
    </xf>
    <xf numFmtId="0" fontId="10" fillId="0" borderId="27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0" xfId="0" applyFont="1" applyBorder="1"/>
    <xf numFmtId="0" fontId="11" fillId="0" borderId="16" xfId="0" applyFont="1" applyBorder="1"/>
    <xf numFmtId="0" fontId="11" fillId="0" borderId="16" xfId="0" applyFont="1" applyBorder="1" applyAlignment="1">
      <alignment horizontal="left"/>
    </xf>
    <xf numFmtId="0" fontId="10" fillId="0" borderId="16" xfId="0" applyFont="1" applyBorder="1"/>
    <xf numFmtId="0" fontId="11" fillId="0" borderId="47" xfId="0" applyFont="1" applyBorder="1" applyAlignment="1">
      <alignment horizontal="left"/>
    </xf>
    <xf numFmtId="0" fontId="10" fillId="0" borderId="51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0" fillId="0" borderId="47" xfId="0" applyFont="1" applyBorder="1"/>
    <xf numFmtId="0" fontId="10" fillId="0" borderId="35" xfId="0" applyFont="1" applyBorder="1" applyAlignment="1">
      <alignment horizontal="left"/>
    </xf>
    <xf numFmtId="0" fontId="10" fillId="0" borderId="42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64" xfId="0" applyFont="1" applyBorder="1" applyAlignment="1">
      <alignment horizontal="center"/>
    </xf>
    <xf numFmtId="0" fontId="11" fillId="5" borderId="16" xfId="0" applyFont="1" applyFill="1" applyBorder="1" applyAlignment="1">
      <alignment horizontal="left"/>
    </xf>
    <xf numFmtId="0" fontId="10" fillId="5" borderId="27" xfId="0" applyFont="1" applyFill="1" applyBorder="1" applyAlignment="1">
      <alignment horizontal="center"/>
    </xf>
    <xf numFmtId="0" fontId="10" fillId="5" borderId="16" xfId="0" applyFont="1" applyFill="1" applyBorder="1"/>
    <xf numFmtId="0" fontId="10" fillId="5" borderId="28" xfId="0" applyFont="1" applyFill="1" applyBorder="1" applyAlignment="1">
      <alignment horizontal="center"/>
    </xf>
    <xf numFmtId="0" fontId="37" fillId="5" borderId="55" xfId="0" applyFont="1" applyFill="1" applyBorder="1"/>
    <xf numFmtId="0" fontId="11" fillId="5" borderId="26" xfId="0" applyFont="1" applyFill="1" applyBorder="1" applyAlignment="1">
      <alignment horizontal="left"/>
    </xf>
    <xf numFmtId="0" fontId="10" fillId="5" borderId="39" xfId="0" applyFont="1" applyFill="1" applyBorder="1"/>
    <xf numFmtId="0" fontId="10" fillId="5" borderId="26" xfId="0" applyFont="1" applyFill="1" applyBorder="1"/>
    <xf numFmtId="0" fontId="10" fillId="5" borderId="29" xfId="0" applyFont="1" applyFill="1" applyBorder="1" applyAlignment="1">
      <alignment horizontal="center"/>
    </xf>
    <xf numFmtId="0" fontId="10" fillId="5" borderId="56" xfId="0" applyFont="1" applyFill="1" applyBorder="1"/>
    <xf numFmtId="0" fontId="11" fillId="6" borderId="16" xfId="0" applyFont="1" applyFill="1" applyBorder="1" applyAlignment="1">
      <alignment horizontal="left"/>
    </xf>
    <xf numFmtId="0" fontId="10" fillId="6" borderId="47" xfId="0" applyFont="1" applyFill="1" applyBorder="1"/>
    <xf numFmtId="0" fontId="10" fillId="6" borderId="47" xfId="0" applyFont="1" applyFill="1" applyBorder="1" applyAlignment="1">
      <alignment horizontal="center"/>
    </xf>
    <xf numFmtId="0" fontId="37" fillId="6" borderId="11" xfId="0" applyFont="1" applyFill="1" applyBorder="1"/>
    <xf numFmtId="0" fontId="11" fillId="6" borderId="26" xfId="0" applyFont="1" applyFill="1" applyBorder="1" applyAlignment="1">
      <alignment horizontal="left"/>
    </xf>
    <xf numFmtId="0" fontId="10" fillId="6" borderId="26" xfId="0" applyFont="1" applyFill="1" applyBorder="1"/>
    <xf numFmtId="0" fontId="10" fillId="6" borderId="26" xfId="0" applyFont="1" applyFill="1" applyBorder="1" applyAlignment="1">
      <alignment horizontal="center"/>
    </xf>
    <xf numFmtId="0" fontId="10" fillId="6" borderId="37" xfId="0" applyFont="1" applyFill="1" applyBorder="1"/>
    <xf numFmtId="0" fontId="20" fillId="2" borderId="16" xfId="0" applyFont="1" applyFill="1" applyBorder="1" applyAlignment="1">
      <alignment horizontal="left"/>
    </xf>
    <xf numFmtId="0" fontId="20" fillId="2" borderId="47" xfId="0" applyFont="1" applyFill="1" applyBorder="1" applyAlignment="1">
      <alignment horizontal="left"/>
    </xf>
    <xf numFmtId="0" fontId="24" fillId="0" borderId="0" xfId="0" applyFont="1"/>
    <xf numFmtId="0" fontId="36" fillId="0" borderId="4" xfId="0" applyFont="1" applyBorder="1"/>
    <xf numFmtId="0" fontId="36" fillId="2" borderId="25" xfId="0" applyFont="1" applyFill="1" applyBorder="1" applyAlignment="1">
      <alignment horizontal="left"/>
    </xf>
    <xf numFmtId="3" fontId="8" fillId="6" borderId="42" xfId="0" applyNumberFormat="1" applyFont="1" applyFill="1" applyBorder="1" applyAlignment="1">
      <alignment horizontal="right"/>
    </xf>
    <xf numFmtId="3" fontId="7" fillId="6" borderId="32" xfId="0" applyNumberFormat="1" applyFont="1" applyFill="1" applyBorder="1" applyAlignment="1">
      <alignment horizontal="right"/>
    </xf>
    <xf numFmtId="0" fontId="15" fillId="0" borderId="26" xfId="0" applyFont="1" applyBorder="1" applyAlignment="1">
      <alignment horizontal="center"/>
    </xf>
    <xf numFmtId="0" fontId="23" fillId="7" borderId="27" xfId="0" applyFont="1" applyFill="1" applyBorder="1"/>
    <xf numFmtId="0" fontId="23" fillId="7" borderId="39" xfId="0" applyFont="1" applyFill="1" applyBorder="1"/>
    <xf numFmtId="0" fontId="7" fillId="7" borderId="39" xfId="0" applyFont="1" applyFill="1" applyBorder="1"/>
    <xf numFmtId="0" fontId="33" fillId="7" borderId="26" xfId="0" applyFont="1" applyFill="1" applyBorder="1"/>
    <xf numFmtId="0" fontId="17" fillId="7" borderId="26" xfId="0" applyFont="1" applyFill="1" applyBorder="1"/>
    <xf numFmtId="0" fontId="36" fillId="7" borderId="16" xfId="0" applyFont="1" applyFill="1" applyBorder="1" applyAlignment="1">
      <alignment horizontal="left"/>
    </xf>
    <xf numFmtId="0" fontId="36" fillId="7" borderId="26" xfId="0" applyFont="1" applyFill="1" applyBorder="1" applyAlignment="1">
      <alignment horizontal="left"/>
    </xf>
    <xf numFmtId="0" fontId="39" fillId="7" borderId="53" xfId="0" applyFont="1" applyFill="1" applyBorder="1" applyAlignment="1">
      <alignment horizontal="left"/>
    </xf>
    <xf numFmtId="0" fontId="39" fillId="7" borderId="54" xfId="0" applyFont="1" applyFill="1" applyBorder="1" applyAlignment="1">
      <alignment horizontal="left"/>
    </xf>
    <xf numFmtId="0" fontId="33" fillId="7" borderId="16" xfId="0" applyFont="1" applyFill="1" applyBorder="1"/>
    <xf numFmtId="0" fontId="36" fillId="7" borderId="16" xfId="0" applyFont="1" applyFill="1" applyBorder="1"/>
    <xf numFmtId="0" fontId="36" fillId="7" borderId="26" xfId="0" applyFont="1" applyFill="1" applyBorder="1"/>
    <xf numFmtId="3" fontId="15" fillId="0" borderId="0" xfId="0" applyNumberFormat="1" applyFont="1" applyAlignment="1">
      <alignment horizontal="right"/>
    </xf>
    <xf numFmtId="3" fontId="15" fillId="0" borderId="42" xfId="0" applyNumberFormat="1" applyFont="1" applyBorder="1" applyAlignment="1">
      <alignment horizontal="right"/>
    </xf>
    <xf numFmtId="3" fontId="8" fillId="7" borderId="33" xfId="0" applyNumberFormat="1" applyFont="1" applyFill="1" applyBorder="1" applyAlignment="1">
      <alignment horizontal="right"/>
    </xf>
    <xf numFmtId="3" fontId="7" fillId="7" borderId="32" xfId="0" applyNumberFormat="1" applyFont="1" applyFill="1" applyBorder="1" applyAlignment="1">
      <alignment horizontal="right"/>
    </xf>
    <xf numFmtId="3" fontId="24" fillId="2" borderId="60" xfId="0" applyNumberFormat="1" applyFont="1" applyFill="1" applyBorder="1" applyAlignment="1">
      <alignment horizontal="right"/>
    </xf>
    <xf numFmtId="3" fontId="15" fillId="2" borderId="7" xfId="0" applyNumberFormat="1" applyFont="1" applyFill="1" applyBorder="1" applyAlignment="1">
      <alignment horizontal="right"/>
    </xf>
    <xf numFmtId="3" fontId="2" fillId="7" borderId="32" xfId="0" applyNumberFormat="1" applyFont="1" applyFill="1" applyBorder="1" applyAlignment="1">
      <alignment horizontal="right"/>
    </xf>
    <xf numFmtId="3" fontId="24" fillId="2" borderId="14" xfId="0" applyNumberFormat="1" applyFont="1" applyFill="1" applyBorder="1" applyAlignment="1">
      <alignment horizontal="right"/>
    </xf>
    <xf numFmtId="3" fontId="15" fillId="2" borderId="60" xfId="0" applyNumberFormat="1" applyFont="1" applyFill="1" applyBorder="1" applyAlignment="1">
      <alignment horizontal="right"/>
    </xf>
    <xf numFmtId="3" fontId="3" fillId="7" borderId="33" xfId="0" applyNumberFormat="1" applyFont="1" applyFill="1" applyBorder="1" applyAlignment="1">
      <alignment horizontal="right"/>
    </xf>
    <xf numFmtId="3" fontId="24" fillId="0" borderId="14" xfId="0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3" fontId="24" fillId="2" borderId="7" xfId="0" applyNumberFormat="1" applyFont="1" applyFill="1" applyBorder="1" applyAlignment="1">
      <alignment horizontal="right"/>
    </xf>
    <xf numFmtId="3" fontId="16" fillId="2" borderId="7" xfId="0" applyNumberFormat="1" applyFont="1" applyFill="1" applyBorder="1" applyAlignment="1">
      <alignment horizontal="right"/>
    </xf>
    <xf numFmtId="3" fontId="3" fillId="7" borderId="42" xfId="0" applyNumberFormat="1" applyFont="1" applyFill="1" applyBorder="1" applyAlignment="1">
      <alignment horizontal="right"/>
    </xf>
    <xf numFmtId="3" fontId="2" fillId="7" borderId="51" xfId="0" applyNumberFormat="1" applyFont="1" applyFill="1" applyBorder="1" applyAlignment="1">
      <alignment horizontal="right"/>
    </xf>
    <xf numFmtId="3" fontId="8" fillId="6" borderId="33" xfId="0" applyNumberFormat="1" applyFont="1" applyFill="1" applyBorder="1" applyAlignment="1">
      <alignment horizontal="right"/>
    </xf>
    <xf numFmtId="3" fontId="3" fillId="0" borderId="57" xfId="0" applyNumberFormat="1" applyFont="1" applyBorder="1" applyAlignment="1">
      <alignment horizontal="right"/>
    </xf>
    <xf numFmtId="3" fontId="2" fillId="0" borderId="32" xfId="0" applyNumberFormat="1" applyFont="1" applyBorder="1" applyAlignment="1">
      <alignment horizontal="right"/>
    </xf>
    <xf numFmtId="3" fontId="15" fillId="0" borderId="60" xfId="0" applyNumberFormat="1" applyFont="1" applyBorder="1" applyAlignment="1">
      <alignment horizontal="right"/>
    </xf>
    <xf numFmtId="3" fontId="24" fillId="0" borderId="60" xfId="0" applyNumberFormat="1" applyFont="1" applyBorder="1" applyAlignment="1">
      <alignment horizontal="right"/>
    </xf>
    <xf numFmtId="3" fontId="6" fillId="7" borderId="39" xfId="0" applyNumberFormat="1" applyFont="1" applyFill="1" applyBorder="1" applyAlignment="1">
      <alignment horizontal="right"/>
    </xf>
    <xf numFmtId="3" fontId="27" fillId="7" borderId="42" xfId="0" applyNumberFormat="1" applyFont="1" applyFill="1" applyBorder="1" applyAlignment="1">
      <alignment horizontal="right"/>
    </xf>
    <xf numFmtId="3" fontId="23" fillId="7" borderId="39" xfId="0" applyNumberFormat="1" applyFont="1" applyFill="1" applyBorder="1" applyAlignment="1">
      <alignment horizontal="right"/>
    </xf>
    <xf numFmtId="3" fontId="27" fillId="6" borderId="57" xfId="0" applyNumberFormat="1" applyFont="1" applyFill="1" applyBorder="1" applyAlignment="1">
      <alignment horizontal="right"/>
    </xf>
    <xf numFmtId="3" fontId="23" fillId="6" borderId="32" xfId="0" applyNumberFormat="1" applyFont="1" applyFill="1" applyBorder="1" applyAlignment="1">
      <alignment horizontal="right"/>
    </xf>
    <xf numFmtId="3" fontId="27" fillId="7" borderId="33" xfId="0" applyNumberFormat="1" applyFont="1" applyFill="1" applyBorder="1" applyAlignment="1">
      <alignment horizontal="right"/>
    </xf>
    <xf numFmtId="3" fontId="23" fillId="7" borderId="32" xfId="0" applyNumberFormat="1" applyFont="1" applyFill="1" applyBorder="1" applyAlignment="1">
      <alignment horizontal="right"/>
    </xf>
    <xf numFmtId="3" fontId="11" fillId="2" borderId="60" xfId="0" applyNumberFormat="1" applyFont="1" applyFill="1" applyBorder="1" applyAlignment="1">
      <alignment horizontal="right"/>
    </xf>
    <xf numFmtId="3" fontId="26" fillId="2" borderId="14" xfId="0" applyNumberFormat="1" applyFont="1" applyFill="1" applyBorder="1" applyAlignment="1">
      <alignment horizontal="right"/>
    </xf>
    <xf numFmtId="3" fontId="11" fillId="2" borderId="14" xfId="0" applyNumberFormat="1" applyFont="1" applyFill="1" applyBorder="1" applyAlignment="1">
      <alignment horizontal="right"/>
    </xf>
    <xf numFmtId="0" fontId="40" fillId="0" borderId="0" xfId="0" applyFont="1"/>
    <xf numFmtId="0" fontId="42" fillId="0" borderId="16" xfId="0" applyFont="1" applyBorder="1"/>
    <xf numFmtId="0" fontId="42" fillId="0" borderId="47" xfId="0" applyFont="1" applyBorder="1"/>
    <xf numFmtId="0" fontId="40" fillId="0" borderId="47" xfId="0" applyFont="1" applyBorder="1"/>
    <xf numFmtId="0" fontId="42" fillId="0" borderId="35" xfId="0" applyFont="1" applyBorder="1"/>
    <xf numFmtId="0" fontId="44" fillId="5" borderId="55" xfId="0" applyFont="1" applyFill="1" applyBorder="1"/>
    <xf numFmtId="0" fontId="42" fillId="5" borderId="56" xfId="0" applyFont="1" applyFill="1" applyBorder="1"/>
    <xf numFmtId="0" fontId="42" fillId="6" borderId="53" xfId="0" applyFont="1" applyFill="1" applyBorder="1"/>
    <xf numFmtId="0" fontId="42" fillId="6" borderId="54" xfId="0" applyFont="1" applyFill="1" applyBorder="1"/>
    <xf numFmtId="0" fontId="42" fillId="7" borderId="53" xfId="0" applyFont="1" applyFill="1" applyBorder="1"/>
    <xf numFmtId="0" fontId="42" fillId="7" borderId="54" xfId="0" applyFont="1" applyFill="1" applyBorder="1"/>
    <xf numFmtId="0" fontId="43" fillId="2" borderId="53" xfId="0" applyFont="1" applyFill="1" applyBorder="1"/>
    <xf numFmtId="0" fontId="43" fillId="2" borderId="54" xfId="0" applyFont="1" applyFill="1" applyBorder="1"/>
    <xf numFmtId="0" fontId="43" fillId="7" borderId="53" xfId="0" applyFont="1" applyFill="1" applyBorder="1"/>
    <xf numFmtId="0" fontId="43" fillId="7" borderId="54" xfId="0" applyFont="1" applyFill="1" applyBorder="1"/>
    <xf numFmtId="0" fontId="43" fillId="2" borderId="25" xfId="0" applyFont="1" applyFill="1" applyBorder="1"/>
    <xf numFmtId="0" fontId="43" fillId="2" borderId="50" xfId="0" applyFont="1" applyFill="1" applyBorder="1"/>
    <xf numFmtId="0" fontId="40" fillId="2" borderId="53" xfId="0" applyFont="1" applyFill="1" applyBorder="1"/>
    <xf numFmtId="0" fontId="40" fillId="2" borderId="54" xfId="0" applyFont="1" applyFill="1" applyBorder="1"/>
    <xf numFmtId="0" fontId="43" fillId="2" borderId="10" xfId="0" applyFont="1" applyFill="1" applyBorder="1"/>
    <xf numFmtId="0" fontId="43" fillId="2" borderId="0" xfId="0" applyFont="1" applyFill="1"/>
    <xf numFmtId="0" fontId="40" fillId="2" borderId="6" xfId="0" applyFont="1" applyFill="1" applyBorder="1"/>
    <xf numFmtId="0" fontId="40" fillId="2" borderId="13" xfId="0" applyFont="1" applyFill="1" applyBorder="1"/>
    <xf numFmtId="0" fontId="42" fillId="6" borderId="25" xfId="0" applyFont="1" applyFill="1" applyBorder="1"/>
    <xf numFmtId="0" fontId="42" fillId="7" borderId="25" xfId="0" applyFont="1" applyFill="1" applyBorder="1"/>
    <xf numFmtId="0" fontId="40" fillId="2" borderId="25" xfId="0" applyFont="1" applyFill="1" applyBorder="1"/>
    <xf numFmtId="0" fontId="42" fillId="7" borderId="36" xfId="0" applyFont="1" applyFill="1" applyBorder="1"/>
    <xf numFmtId="0" fontId="42" fillId="0" borderId="25" xfId="0" applyFont="1" applyBorder="1"/>
    <xf numFmtId="0" fontId="42" fillId="0" borderId="54" xfId="0" applyFont="1" applyBorder="1"/>
    <xf numFmtId="0" fontId="40" fillId="2" borderId="55" xfId="0" applyFont="1" applyFill="1" applyBorder="1"/>
    <xf numFmtId="0" fontId="40" fillId="7" borderId="53" xfId="0" applyFont="1" applyFill="1" applyBorder="1"/>
    <xf numFmtId="0" fontId="40" fillId="7" borderId="54" xfId="0" applyFont="1" applyFill="1" applyBorder="1"/>
    <xf numFmtId="0" fontId="41" fillId="7" borderId="55" xfId="0" applyFont="1" applyFill="1" applyBorder="1"/>
    <xf numFmtId="0" fontId="41" fillId="7" borderId="56" xfId="0" applyFont="1" applyFill="1" applyBorder="1"/>
    <xf numFmtId="0" fontId="40" fillId="2" borderId="8" xfId="0" applyFont="1" applyFill="1" applyBorder="1"/>
    <xf numFmtId="0" fontId="41" fillId="6" borderId="0" xfId="0" applyFont="1" applyFill="1"/>
    <xf numFmtId="0" fontId="41" fillId="6" borderId="11" xfId="0" applyFont="1" applyFill="1" applyBorder="1"/>
    <xf numFmtId="0" fontId="41" fillId="7" borderId="53" xfId="0" applyFont="1" applyFill="1" applyBorder="1"/>
    <xf numFmtId="0" fontId="41" fillId="7" borderId="54" xfId="0" applyFont="1" applyFill="1" applyBorder="1"/>
    <xf numFmtId="0" fontId="40" fillId="2" borderId="49" xfId="0" applyFont="1" applyFill="1" applyBorder="1"/>
    <xf numFmtId="0" fontId="40" fillId="6" borderId="56" xfId="0" applyFont="1" applyFill="1" applyBorder="1"/>
    <xf numFmtId="0" fontId="40" fillId="7" borderId="55" xfId="0" applyFont="1" applyFill="1" applyBorder="1"/>
    <xf numFmtId="0" fontId="40" fillId="7" borderId="56" xfId="0" applyFont="1" applyFill="1" applyBorder="1"/>
    <xf numFmtId="0" fontId="40" fillId="0" borderId="6" xfId="0" applyFont="1" applyBorder="1"/>
    <xf numFmtId="0" fontId="40" fillId="0" borderId="8" xfId="0" applyFont="1" applyBorder="1"/>
    <xf numFmtId="0" fontId="40" fillId="0" borderId="53" xfId="0" applyFont="1" applyBorder="1"/>
    <xf numFmtId="0" fontId="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28" fillId="5" borderId="28" xfId="0" applyFont="1" applyFill="1" applyBorder="1" applyAlignment="1">
      <alignment horizontal="center"/>
    </xf>
    <xf numFmtId="0" fontId="21" fillId="5" borderId="29" xfId="0" applyFont="1" applyFill="1" applyBorder="1" applyAlignment="1">
      <alignment horizontal="center"/>
    </xf>
    <xf numFmtId="0" fontId="8" fillId="6" borderId="28" xfId="0" applyFont="1" applyFill="1" applyBorder="1" applyAlignment="1">
      <alignment horizontal="center"/>
    </xf>
    <xf numFmtId="0" fontId="7" fillId="6" borderId="29" xfId="0" applyFont="1" applyFill="1" applyBorder="1" applyAlignment="1">
      <alignment horizontal="center"/>
    </xf>
    <xf numFmtId="0" fontId="8" fillId="7" borderId="28" xfId="0" applyFont="1" applyFill="1" applyBorder="1" applyAlignment="1">
      <alignment horizontal="center"/>
    </xf>
    <xf numFmtId="0" fontId="7" fillId="7" borderId="29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5" fillId="7" borderId="28" xfId="0" applyFont="1" applyFill="1" applyBorder="1" applyAlignment="1">
      <alignment horizontal="center"/>
    </xf>
    <xf numFmtId="0" fontId="4" fillId="7" borderId="29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24" fillId="2" borderId="45" xfId="0" applyFont="1" applyFill="1" applyBorder="1" applyAlignment="1">
      <alignment horizontal="center"/>
    </xf>
    <xf numFmtId="0" fontId="15" fillId="2" borderId="45" xfId="0" applyFont="1" applyFill="1" applyBorder="1" applyAlignment="1">
      <alignment horizontal="center"/>
    </xf>
    <xf numFmtId="0" fontId="8" fillId="6" borderId="48" xfId="0" applyFont="1" applyFill="1" applyBorder="1" applyAlignment="1">
      <alignment horizontal="center"/>
    </xf>
    <xf numFmtId="0" fontId="27" fillId="7" borderId="28" xfId="0" applyFont="1" applyFill="1" applyBorder="1" applyAlignment="1">
      <alignment horizontal="center"/>
    </xf>
    <xf numFmtId="0" fontId="23" fillId="7" borderId="29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8" fillId="7" borderId="35" xfId="0" applyFont="1" applyFill="1" applyBorder="1" applyAlignment="1">
      <alignment horizontal="center"/>
    </xf>
    <xf numFmtId="0" fontId="17" fillId="7" borderId="26" xfId="0" applyFont="1" applyFill="1" applyBorder="1" applyAlignment="1">
      <alignment horizontal="center"/>
    </xf>
    <xf numFmtId="0" fontId="27" fillId="0" borderId="28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18" fillId="7" borderId="47" xfId="0" applyFont="1" applyFill="1" applyBorder="1" applyAlignment="1">
      <alignment horizontal="center"/>
    </xf>
    <xf numFmtId="0" fontId="7" fillId="6" borderId="35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5" fillId="2" borderId="45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6" fillId="7" borderId="29" xfId="0" applyFont="1" applyFill="1" applyBorder="1" applyAlignment="1">
      <alignment horizontal="center"/>
    </xf>
    <xf numFmtId="0" fontId="34" fillId="7" borderId="26" xfId="0" applyFont="1" applyFill="1" applyBorder="1" applyAlignment="1">
      <alignment horizontal="center"/>
    </xf>
    <xf numFmtId="0" fontId="25" fillId="6" borderId="48" xfId="0" applyFont="1" applyFill="1" applyBorder="1" applyAlignment="1">
      <alignment horizontal="center"/>
    </xf>
    <xf numFmtId="0" fontId="22" fillId="6" borderId="29" xfId="0" applyFont="1" applyFill="1" applyBorder="1" applyAlignment="1">
      <alignment horizontal="center"/>
    </xf>
    <xf numFmtId="0" fontId="26" fillId="2" borderId="16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/>
    </xf>
    <xf numFmtId="0" fontId="37" fillId="7" borderId="35" xfId="0" applyFont="1" applyFill="1" applyBorder="1" applyAlignment="1">
      <alignment horizontal="center"/>
    </xf>
    <xf numFmtId="0" fontId="37" fillId="2" borderId="45" xfId="0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/>
    </xf>
    <xf numFmtId="0" fontId="26" fillId="0" borderId="45" xfId="0" applyFont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37" fillId="2" borderId="28" xfId="0" applyFont="1" applyFill="1" applyBorder="1" applyAlignment="1">
      <alignment horizontal="center"/>
    </xf>
    <xf numFmtId="0" fontId="10" fillId="2" borderId="41" xfId="0" applyFont="1" applyFill="1" applyBorder="1" applyAlignment="1">
      <alignment horizontal="center"/>
    </xf>
    <xf numFmtId="0" fontId="10" fillId="6" borderId="29" xfId="0" applyFont="1" applyFill="1" applyBorder="1" applyAlignment="1">
      <alignment horizontal="center"/>
    </xf>
    <xf numFmtId="0" fontId="26" fillId="7" borderId="28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24" fillId="0" borderId="45" xfId="0" applyFont="1" applyBorder="1" applyAlignment="1">
      <alignment horizontal="center"/>
    </xf>
    <xf numFmtId="0" fontId="15" fillId="0" borderId="45" xfId="0" applyFont="1" applyBorder="1" applyAlignment="1">
      <alignment horizontal="center"/>
    </xf>
    <xf numFmtId="0" fontId="11" fillId="2" borderId="4" xfId="0" applyFont="1" applyFill="1" applyBorder="1"/>
    <xf numFmtId="0" fontId="37" fillId="2" borderId="48" xfId="0" applyFont="1" applyFill="1" applyBorder="1" applyAlignment="1">
      <alignment horizontal="center"/>
    </xf>
    <xf numFmtId="0" fontId="9" fillId="7" borderId="26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36" fillId="6" borderId="10" xfId="0" applyFont="1" applyFill="1" applyBorder="1"/>
    <xf numFmtId="0" fontId="40" fillId="6" borderId="55" xfId="0" applyFont="1" applyFill="1" applyBorder="1"/>
    <xf numFmtId="0" fontId="37" fillId="6" borderId="28" xfId="0" applyFont="1" applyFill="1" applyBorder="1" applyAlignment="1">
      <alignment horizontal="center"/>
    </xf>
    <xf numFmtId="3" fontId="27" fillId="6" borderId="33" xfId="0" applyNumberFormat="1" applyFont="1" applyFill="1" applyBorder="1" applyAlignment="1">
      <alignment horizontal="right"/>
    </xf>
    <xf numFmtId="0" fontId="18" fillId="7" borderId="27" xfId="0" applyFont="1" applyFill="1" applyBorder="1"/>
    <xf numFmtId="0" fontId="15" fillId="7" borderId="11" xfId="0" applyFont="1" applyFill="1" applyBorder="1"/>
    <xf numFmtId="0" fontId="36" fillId="2" borderId="51" xfId="0" applyFont="1" applyFill="1" applyBorder="1" applyAlignment="1">
      <alignment horizontal="left"/>
    </xf>
    <xf numFmtId="0" fontId="38" fillId="2" borderId="4" xfId="0" applyFont="1" applyFill="1" applyBorder="1" applyAlignment="1">
      <alignment wrapText="1"/>
    </xf>
    <xf numFmtId="0" fontId="15" fillId="2" borderId="41" xfId="0" applyFont="1" applyFill="1" applyBorder="1" applyAlignment="1">
      <alignment horizontal="center"/>
    </xf>
    <xf numFmtId="3" fontId="15" fillId="2" borderId="17" xfId="0" applyNumberFormat="1" applyFont="1" applyFill="1" applyBorder="1" applyAlignment="1">
      <alignment horizontal="right"/>
    </xf>
    <xf numFmtId="3" fontId="27" fillId="5" borderId="42" xfId="0" applyNumberFormat="1" applyFont="1" applyFill="1" applyBorder="1" applyAlignment="1">
      <alignment horizontal="right"/>
    </xf>
    <xf numFmtId="3" fontId="7" fillId="5" borderId="39" xfId="0" applyNumberFormat="1" applyFont="1" applyFill="1" applyBorder="1" applyAlignment="1">
      <alignment horizontal="right"/>
    </xf>
    <xf numFmtId="0" fontId="38" fillId="7" borderId="26" xfId="0" applyFont="1" applyFill="1" applyBorder="1"/>
    <xf numFmtId="0" fontId="26" fillId="2" borderId="65" xfId="0" applyFont="1" applyFill="1" applyBorder="1" applyAlignment="1">
      <alignment horizontal="center"/>
    </xf>
    <xf numFmtId="0" fontId="36" fillId="0" borderId="27" xfId="0" applyFont="1" applyBorder="1"/>
    <xf numFmtId="0" fontId="36" fillId="0" borderId="51" xfId="0" applyFont="1" applyBorder="1"/>
    <xf numFmtId="0" fontId="41" fillId="0" borderId="25" xfId="0" applyFont="1" applyBorder="1"/>
    <xf numFmtId="0" fontId="36" fillId="0" borderId="6" xfId="0" applyFont="1" applyBorder="1"/>
    <xf numFmtId="0" fontId="36" fillId="0" borderId="13" xfId="0" applyFont="1" applyBorder="1"/>
    <xf numFmtId="0" fontId="15" fillId="0" borderId="4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3" fontId="15" fillId="0" borderId="2" xfId="0" applyNumberFormat="1" applyFont="1" applyBorder="1" applyAlignment="1">
      <alignment horizontal="right"/>
    </xf>
    <xf numFmtId="0" fontId="24" fillId="0" borderId="2" xfId="0" applyFont="1" applyBorder="1" applyAlignment="1">
      <alignment horizontal="center"/>
    </xf>
    <xf numFmtId="3" fontId="24" fillId="0" borderId="2" xfId="0" applyNumberFormat="1" applyFont="1" applyBorder="1" applyAlignment="1">
      <alignment horizontal="right"/>
    </xf>
    <xf numFmtId="0" fontId="40" fillId="0" borderId="3" xfId="0" applyFont="1" applyBorder="1"/>
    <xf numFmtId="0" fontId="40" fillId="0" borderId="5" xfId="0" applyFont="1" applyBorder="1"/>
    <xf numFmtId="0" fontId="36" fillId="2" borderId="41" xfId="0" applyFont="1" applyFill="1" applyBorder="1" applyAlignment="1">
      <alignment horizontal="left"/>
    </xf>
    <xf numFmtId="0" fontId="40" fillId="2" borderId="61" xfId="0" applyFont="1" applyFill="1" applyBorder="1"/>
    <xf numFmtId="0" fontId="36" fillId="2" borderId="48" xfId="0" applyFont="1" applyFill="1" applyBorder="1" applyAlignment="1">
      <alignment horizontal="left"/>
    </xf>
    <xf numFmtId="0" fontId="40" fillId="2" borderId="63" xfId="0" applyFont="1" applyFill="1" applyBorder="1"/>
    <xf numFmtId="0" fontId="40" fillId="2" borderId="50" xfId="0" applyFont="1" applyFill="1" applyBorder="1"/>
    <xf numFmtId="3" fontId="27" fillId="7" borderId="39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/>
    </xf>
    <xf numFmtId="3" fontId="24" fillId="2" borderId="2" xfId="0" applyNumberFormat="1" applyFont="1" applyFill="1" applyBorder="1" applyAlignment="1">
      <alignment horizontal="right"/>
    </xf>
    <xf numFmtId="3" fontId="3" fillId="7" borderId="32" xfId="0" applyNumberFormat="1" applyFont="1" applyFill="1" applyBorder="1" applyAlignment="1">
      <alignment horizontal="right"/>
    </xf>
    <xf numFmtId="0" fontId="3" fillId="7" borderId="55" xfId="0" applyFont="1" applyFill="1" applyBorder="1" applyAlignment="1">
      <alignment horizontal="center"/>
    </xf>
    <xf numFmtId="3" fontId="3" fillId="7" borderId="2" xfId="0" applyNumberFormat="1" applyFont="1" applyFill="1" applyBorder="1" applyAlignment="1">
      <alignment horizontal="right"/>
    </xf>
    <xf numFmtId="0" fontId="40" fillId="0" borderId="2" xfId="0" applyFont="1" applyBorder="1"/>
    <xf numFmtId="0" fontId="38" fillId="2" borderId="1" xfId="0" applyFont="1" applyFill="1" applyBorder="1" applyAlignment="1">
      <alignment wrapText="1"/>
    </xf>
    <xf numFmtId="0" fontId="40" fillId="2" borderId="3" xfId="0" applyFont="1" applyFill="1" applyBorder="1"/>
    <xf numFmtId="0" fontId="40" fillId="2" borderId="5" xfId="0" applyFont="1" applyFill="1" applyBorder="1"/>
    <xf numFmtId="0" fontId="24" fillId="2" borderId="67" xfId="0" applyFont="1" applyFill="1" applyBorder="1" applyAlignment="1">
      <alignment horizontal="center"/>
    </xf>
    <xf numFmtId="0" fontId="15" fillId="2" borderId="49" xfId="0" applyFont="1" applyFill="1" applyBorder="1" applyAlignment="1">
      <alignment horizontal="center"/>
    </xf>
    <xf numFmtId="3" fontId="8" fillId="6" borderId="57" xfId="0" applyNumberFormat="1" applyFont="1" applyFill="1" applyBorder="1" applyAlignment="1">
      <alignment horizontal="right"/>
    </xf>
    <xf numFmtId="0" fontId="36" fillId="7" borderId="47" xfId="0" applyFont="1" applyFill="1" applyBorder="1" applyAlignment="1">
      <alignment horizontal="left"/>
    </xf>
    <xf numFmtId="0" fontId="40" fillId="7" borderId="25" xfId="0" applyFont="1" applyFill="1" applyBorder="1"/>
    <xf numFmtId="0" fontId="35" fillId="7" borderId="5" xfId="0" applyFont="1" applyFill="1" applyBorder="1" applyAlignment="1">
      <alignment horizontal="center"/>
    </xf>
    <xf numFmtId="0" fontId="43" fillId="2" borderId="16" xfId="0" applyFont="1" applyFill="1" applyBorder="1" applyAlignment="1">
      <alignment horizontal="left"/>
    </xf>
    <xf numFmtId="0" fontId="20" fillId="2" borderId="41" xfId="0" applyFont="1" applyFill="1" applyBorder="1" applyAlignment="1">
      <alignment horizontal="left"/>
    </xf>
    <xf numFmtId="0" fontId="20" fillId="2" borderId="26" xfId="0" applyFont="1" applyFill="1" applyBorder="1" applyAlignment="1">
      <alignment horizontal="left"/>
    </xf>
    <xf numFmtId="0" fontId="40" fillId="2" borderId="62" xfId="0" applyFont="1" applyFill="1" applyBorder="1"/>
    <xf numFmtId="0" fontId="46" fillId="0" borderId="0" xfId="0" applyFont="1"/>
    <xf numFmtId="0" fontId="29" fillId="0" borderId="0" xfId="0" applyFont="1" applyAlignment="1">
      <alignment horizontal="center"/>
    </xf>
    <xf numFmtId="9" fontId="7" fillId="0" borderId="0" xfId="0" applyNumberFormat="1" applyFont="1" applyAlignment="1">
      <alignment horizontal="right"/>
    </xf>
    <xf numFmtId="0" fontId="40" fillId="2" borderId="16" xfId="0" applyFont="1" applyFill="1" applyBorder="1"/>
    <xf numFmtId="0" fontId="5" fillId="2" borderId="55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center"/>
    </xf>
    <xf numFmtId="3" fontId="50" fillId="0" borderId="0" xfId="0" applyNumberFormat="1" applyFont="1" applyAlignment="1">
      <alignment horizontal="right"/>
    </xf>
    <xf numFmtId="9" fontId="7" fillId="0" borderId="0" xfId="0" applyNumberFormat="1" applyFont="1" applyAlignment="1">
      <alignment horizontal="left"/>
    </xf>
    <xf numFmtId="0" fontId="29" fillId="0" borderId="0" xfId="0" applyFont="1" applyAlignment="1">
      <alignment horizontal="right"/>
    </xf>
    <xf numFmtId="0" fontId="29" fillId="0" borderId="8" xfId="0" applyFont="1" applyBorder="1"/>
    <xf numFmtId="3" fontId="12" fillId="0" borderId="28" xfId="0" applyNumberFormat="1" applyFont="1" applyBorder="1" applyAlignment="1">
      <alignment horizontal="center"/>
    </xf>
    <xf numFmtId="3" fontId="12" fillId="0" borderId="47" xfId="0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0" fontId="8" fillId="6" borderId="26" xfId="0" applyFont="1" applyFill="1" applyBorder="1" applyAlignment="1">
      <alignment horizontal="center"/>
    </xf>
    <xf numFmtId="3" fontId="8" fillId="6" borderId="39" xfId="0" applyNumberFormat="1" applyFont="1" applyFill="1" applyBorder="1" applyAlignment="1">
      <alignment horizontal="right"/>
    </xf>
    <xf numFmtId="0" fontId="40" fillId="2" borderId="7" xfId="0" applyFont="1" applyFill="1" applyBorder="1"/>
    <xf numFmtId="0" fontId="40" fillId="2" borderId="14" xfId="0" applyFont="1" applyFill="1" applyBorder="1"/>
    <xf numFmtId="3" fontId="15" fillId="0" borderId="0" xfId="0" applyNumberFormat="1" applyFont="1" applyAlignment="1">
      <alignment horizontal="left"/>
    </xf>
    <xf numFmtId="0" fontId="3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3" fontId="15" fillId="2" borderId="5" xfId="0" applyNumberFormat="1" applyFont="1" applyFill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0" fontId="9" fillId="2" borderId="7" xfId="0" applyFont="1" applyFill="1" applyBorder="1"/>
    <xf numFmtId="0" fontId="14" fillId="2" borderId="7" xfId="0" applyFont="1" applyFill="1" applyBorder="1" applyAlignment="1">
      <alignment horizontal="center"/>
    </xf>
    <xf numFmtId="0" fontId="10" fillId="2" borderId="14" xfId="0" applyFont="1" applyFill="1" applyBorder="1"/>
    <xf numFmtId="0" fontId="10" fillId="2" borderId="1" xfId="0" applyFont="1" applyFill="1" applyBorder="1"/>
    <xf numFmtId="0" fontId="10" fillId="2" borderId="9" xfId="0" applyFont="1" applyFill="1" applyBorder="1"/>
    <xf numFmtId="1" fontId="1" fillId="2" borderId="3" xfId="0" applyNumberFormat="1" applyFont="1" applyFill="1" applyBorder="1"/>
    <xf numFmtId="1" fontId="2" fillId="0" borderId="0" xfId="0" applyNumberFormat="1" applyFont="1"/>
    <xf numFmtId="1" fontId="2" fillId="0" borderId="18" xfId="0" applyNumberFormat="1" applyFont="1" applyBorder="1"/>
    <xf numFmtId="1" fontId="2" fillId="0" borderId="3" xfId="0" applyNumberFormat="1" applyFont="1" applyBorder="1"/>
    <xf numFmtId="1" fontId="2" fillId="0" borderId="4" xfId="0" applyNumberFormat="1" applyFont="1" applyBorder="1"/>
    <xf numFmtId="1" fontId="2" fillId="0" borderId="20" xfId="0" applyNumberFormat="1" applyFont="1" applyBorder="1" applyAlignment="1">
      <alignment horizontal="center"/>
    </xf>
    <xf numFmtId="1" fontId="2" fillId="4" borderId="12" xfId="0" applyNumberFormat="1" applyFont="1" applyFill="1" applyBorder="1"/>
    <xf numFmtId="1" fontId="2" fillId="4" borderId="22" xfId="0" applyNumberFormat="1" applyFont="1" applyFill="1" applyBorder="1"/>
    <xf numFmtId="1" fontId="2" fillId="3" borderId="4" xfId="0" applyNumberFormat="1" applyFont="1" applyFill="1" applyBorder="1"/>
    <xf numFmtId="1" fontId="2" fillId="0" borderId="12" xfId="0" applyNumberFormat="1" applyFont="1" applyBorder="1"/>
    <xf numFmtId="1" fontId="1" fillId="2" borderId="5" xfId="0" applyNumberFormat="1" applyFont="1" applyFill="1" applyBorder="1"/>
    <xf numFmtId="1" fontId="0" fillId="0" borderId="0" xfId="0" applyNumberFormat="1"/>
    <xf numFmtId="164" fontId="8" fillId="3" borderId="3" xfId="0" applyNumberFormat="1" applyFont="1" applyFill="1" applyBorder="1"/>
    <xf numFmtId="164" fontId="7" fillId="3" borderId="19" xfId="0" applyNumberFormat="1" applyFont="1" applyFill="1" applyBorder="1"/>
    <xf numFmtId="0" fontId="51" fillId="0" borderId="0" xfId="0" applyFont="1"/>
    <xf numFmtId="0" fontId="52" fillId="0" borderId="0" xfId="0" applyFont="1"/>
    <xf numFmtId="0" fontId="2" fillId="0" borderId="28" xfId="0" applyFont="1" applyBorder="1" applyAlignment="1">
      <alignment horizontal="center"/>
    </xf>
    <xf numFmtId="164" fontId="3" fillId="4" borderId="5" xfId="0" applyNumberFormat="1" applyFont="1" applyFill="1" applyBorder="1"/>
    <xf numFmtId="0" fontId="2" fillId="0" borderId="35" xfId="0" applyFont="1" applyBorder="1" applyAlignment="1">
      <alignment horizontal="center"/>
    </xf>
    <xf numFmtId="0" fontId="40" fillId="0" borderId="7" xfId="0" applyFont="1" applyBorder="1"/>
    <xf numFmtId="0" fontId="36" fillId="0" borderId="5" xfId="0" applyFont="1" applyBorder="1"/>
    <xf numFmtId="0" fontId="40" fillId="0" borderId="14" xfId="0" applyFont="1" applyBorder="1"/>
    <xf numFmtId="0" fontId="40" fillId="2" borderId="47" xfId="0" applyFont="1" applyFill="1" applyBorder="1"/>
    <xf numFmtId="3" fontId="53" fillId="0" borderId="0" xfId="0" applyNumberFormat="1" applyFont="1"/>
    <xf numFmtId="0" fontId="54" fillId="0" borderId="0" xfId="0" applyFont="1"/>
    <xf numFmtId="0" fontId="11" fillId="2" borderId="38" xfId="0" applyFont="1" applyFill="1" applyBorder="1"/>
    <xf numFmtId="0" fontId="11" fillId="2" borderId="66" xfId="0" applyFont="1" applyFill="1" applyBorder="1"/>
    <xf numFmtId="3" fontId="37" fillId="5" borderId="38" xfId="0" applyNumberFormat="1" applyFont="1" applyFill="1" applyBorder="1" applyAlignment="1">
      <alignment horizontal="right"/>
    </xf>
    <xf numFmtId="3" fontId="10" fillId="5" borderId="64" xfId="0" applyNumberFormat="1" applyFont="1" applyFill="1" applyBorder="1" applyAlignment="1">
      <alignment horizontal="right"/>
    </xf>
    <xf numFmtId="3" fontId="37" fillId="6" borderId="58" xfId="0" applyNumberFormat="1" applyFont="1" applyFill="1" applyBorder="1" applyAlignment="1">
      <alignment horizontal="right"/>
    </xf>
    <xf numFmtId="3" fontId="10" fillId="6" borderId="40" xfId="0" applyNumberFormat="1" applyFont="1" applyFill="1" applyBorder="1" applyAlignment="1">
      <alignment horizontal="right"/>
    </xf>
    <xf numFmtId="9" fontId="29" fillId="0" borderId="0" xfId="0" applyNumberFormat="1" applyFont="1" applyAlignment="1">
      <alignment horizontal="left"/>
    </xf>
    <xf numFmtId="0" fontId="36" fillId="2" borderId="27" xfId="0" applyFont="1" applyFill="1" applyBorder="1"/>
    <xf numFmtId="0" fontId="36" fillId="2" borderId="39" xfId="0" applyFont="1" applyFill="1" applyBorder="1"/>
    <xf numFmtId="0" fontId="36" fillId="2" borderId="51" xfId="0" applyFont="1" applyFill="1" applyBorder="1"/>
    <xf numFmtId="0" fontId="36" fillId="2" borderId="4" xfId="0" applyFont="1" applyFill="1" applyBorder="1" applyAlignment="1">
      <alignment horizontal="left"/>
    </xf>
    <xf numFmtId="0" fontId="36" fillId="2" borderId="6" xfId="0" applyFont="1" applyFill="1" applyBorder="1" applyAlignment="1">
      <alignment horizontal="left"/>
    </xf>
    <xf numFmtId="0" fontId="36" fillId="2" borderId="13" xfId="0" applyFont="1" applyFill="1" applyBorder="1" applyAlignment="1">
      <alignment horizontal="left"/>
    </xf>
    <xf numFmtId="0" fontId="38" fillId="2" borderId="51" xfId="0" applyFont="1" applyFill="1" applyBorder="1" applyAlignment="1">
      <alignment horizontal="left"/>
    </xf>
    <xf numFmtId="0" fontId="36" fillId="2" borderId="10" xfId="0" applyFont="1" applyFill="1" applyBorder="1" applyAlignment="1">
      <alignment horizontal="left"/>
    </xf>
    <xf numFmtId="0" fontId="36" fillId="2" borderId="14" xfId="0" applyFont="1" applyFill="1" applyBorder="1"/>
    <xf numFmtId="0" fontId="36" fillId="2" borderId="3" xfId="0" applyFont="1" applyFill="1" applyBorder="1"/>
    <xf numFmtId="0" fontId="38" fillId="2" borderId="7" xfId="0" applyFont="1" applyFill="1" applyBorder="1"/>
    <xf numFmtId="0" fontId="38" fillId="2" borderId="42" xfId="0" applyFont="1" applyFill="1" applyBorder="1"/>
    <xf numFmtId="0" fontId="38" fillId="2" borderId="51" xfId="0" applyFont="1" applyFill="1" applyBorder="1"/>
    <xf numFmtId="0" fontId="38" fillId="2" borderId="0" xfId="0" applyFont="1" applyFill="1"/>
    <xf numFmtId="0" fontId="38" fillId="2" borderId="14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0" fontId="38" fillId="2" borderId="5" xfId="0" applyFont="1" applyFill="1" applyBorder="1"/>
    <xf numFmtId="0" fontId="38" fillId="2" borderId="6" xfId="0" applyFont="1" applyFill="1" applyBorder="1"/>
    <xf numFmtId="0" fontId="38" fillId="2" borderId="2" xfId="0" applyFont="1" applyFill="1" applyBorder="1"/>
    <xf numFmtId="0" fontId="38" fillId="2" borderId="27" xfId="0" applyFont="1" applyFill="1" applyBorder="1" applyAlignment="1">
      <alignment horizontal="left"/>
    </xf>
    <xf numFmtId="0" fontId="36" fillId="2" borderId="52" xfId="0" applyFont="1" applyFill="1" applyBorder="1"/>
    <xf numFmtId="0" fontId="36" fillId="2" borderId="57" xfId="0" applyFont="1" applyFill="1" applyBorder="1" applyAlignment="1">
      <alignment horizontal="left"/>
    </xf>
    <xf numFmtId="0" fontId="36" fillId="2" borderId="10" xfId="0" applyFont="1" applyFill="1" applyBorder="1"/>
    <xf numFmtId="0" fontId="36" fillId="2" borderId="4" xfId="0" applyFont="1" applyFill="1" applyBorder="1"/>
    <xf numFmtId="0" fontId="36" fillId="2" borderId="66" xfId="0" applyFont="1" applyFill="1" applyBorder="1" applyAlignment="1">
      <alignment horizontal="left"/>
    </xf>
    <xf numFmtId="0" fontId="36" fillId="2" borderId="59" xfId="0" applyFont="1" applyFill="1" applyBorder="1" applyAlignment="1">
      <alignment horizontal="left"/>
    </xf>
    <xf numFmtId="0" fontId="36" fillId="2" borderId="52" xfId="0" applyFont="1" applyFill="1" applyBorder="1" applyAlignment="1">
      <alignment horizontal="left"/>
    </xf>
    <xf numFmtId="0" fontId="36" fillId="2" borderId="46" xfId="0" applyFont="1" applyFill="1" applyBorder="1" applyAlignment="1">
      <alignment horizontal="left"/>
    </xf>
    <xf numFmtId="0" fontId="40" fillId="0" borderId="0" xfId="0" applyFont="1" applyAlignment="1">
      <alignment horizontal="left"/>
    </xf>
    <xf numFmtId="0" fontId="40" fillId="2" borderId="16" xfId="0" applyFont="1" applyFill="1" applyBorder="1" applyAlignment="1">
      <alignment horizontal="left"/>
    </xf>
    <xf numFmtId="0" fontId="40" fillId="0" borderId="47" xfId="0" applyFont="1" applyBorder="1" applyAlignment="1">
      <alignment horizontal="left"/>
    </xf>
    <xf numFmtId="0" fontId="42" fillId="0" borderId="35" xfId="0" applyFont="1" applyBorder="1" applyAlignment="1">
      <alignment horizontal="left"/>
    </xf>
    <xf numFmtId="0" fontId="40" fillId="5" borderId="16" xfId="0" applyFont="1" applyFill="1" applyBorder="1" applyAlignment="1">
      <alignment horizontal="left"/>
    </xf>
    <xf numFmtId="0" fontId="40" fillId="5" borderId="26" xfId="0" applyFont="1" applyFill="1" applyBorder="1" applyAlignment="1">
      <alignment horizontal="left"/>
    </xf>
    <xf numFmtId="0" fontId="40" fillId="6" borderId="16" xfId="0" applyFont="1" applyFill="1" applyBorder="1" applyAlignment="1">
      <alignment horizontal="left"/>
    </xf>
    <xf numFmtId="0" fontId="40" fillId="6" borderId="26" xfId="0" applyFont="1" applyFill="1" applyBorder="1" applyAlignment="1">
      <alignment horizontal="left"/>
    </xf>
    <xf numFmtId="0" fontId="40" fillId="7" borderId="16" xfId="0" applyFont="1" applyFill="1" applyBorder="1" applyAlignment="1">
      <alignment horizontal="left"/>
    </xf>
    <xf numFmtId="0" fontId="40" fillId="7" borderId="26" xfId="0" applyFont="1" applyFill="1" applyBorder="1" applyAlignment="1">
      <alignment horizontal="left"/>
    </xf>
    <xf numFmtId="0" fontId="40" fillId="2" borderId="47" xfId="0" applyFont="1" applyFill="1" applyBorder="1" applyAlignment="1">
      <alignment horizontal="left"/>
    </xf>
    <xf numFmtId="0" fontId="40" fillId="2" borderId="53" xfId="0" applyFont="1" applyFill="1" applyBorder="1" applyAlignment="1">
      <alignment horizontal="left"/>
    </xf>
    <xf numFmtId="0" fontId="40" fillId="2" borderId="54" xfId="0" applyFont="1" applyFill="1" applyBorder="1" applyAlignment="1">
      <alignment horizontal="left"/>
    </xf>
    <xf numFmtId="0" fontId="40" fillId="2" borderId="26" xfId="0" applyFont="1" applyFill="1" applyBorder="1" applyAlignment="1">
      <alignment horizontal="left"/>
    </xf>
    <xf numFmtId="0" fontId="40" fillId="2" borderId="41" xfId="0" applyFont="1" applyFill="1" applyBorder="1" applyAlignment="1">
      <alignment horizontal="left"/>
    </xf>
    <xf numFmtId="0" fontId="40" fillId="2" borderId="3" xfId="0" applyFont="1" applyFill="1" applyBorder="1" applyAlignment="1">
      <alignment horizontal="left"/>
    </xf>
    <xf numFmtId="0" fontId="40" fillId="2" borderId="4" xfId="0" applyFont="1" applyFill="1" applyBorder="1" applyAlignment="1">
      <alignment horizontal="left"/>
    </xf>
    <xf numFmtId="0" fontId="40" fillId="2" borderId="5" xfId="0" applyFont="1" applyFill="1" applyBorder="1" applyAlignment="1">
      <alignment horizontal="left"/>
    </xf>
    <xf numFmtId="0" fontId="40" fillId="2" borderId="6" xfId="0" applyFont="1" applyFill="1" applyBorder="1" applyAlignment="1">
      <alignment horizontal="left"/>
    </xf>
    <xf numFmtId="0" fontId="40" fillId="2" borderId="13" xfId="0" applyFont="1" applyFill="1" applyBorder="1" applyAlignment="1">
      <alignment horizontal="left"/>
    </xf>
    <xf numFmtId="0" fontId="40" fillId="2" borderId="7" xfId="0" applyFont="1" applyFill="1" applyBorder="1" applyAlignment="1">
      <alignment horizontal="left"/>
    </xf>
    <xf numFmtId="0" fontId="40" fillId="2" borderId="14" xfId="0" applyFont="1" applyFill="1" applyBorder="1" applyAlignment="1">
      <alignment horizontal="left"/>
    </xf>
    <xf numFmtId="0" fontId="40" fillId="6" borderId="47" xfId="0" applyFont="1" applyFill="1" applyBorder="1" applyAlignment="1">
      <alignment horizontal="left"/>
    </xf>
    <xf numFmtId="0" fontId="40" fillId="7" borderId="47" xfId="0" applyFont="1" applyFill="1" applyBorder="1" applyAlignment="1">
      <alignment horizontal="left"/>
    </xf>
    <xf numFmtId="0" fontId="42" fillId="7" borderId="16" xfId="0" applyFont="1" applyFill="1" applyBorder="1" applyAlignment="1">
      <alignment horizontal="left"/>
    </xf>
    <xf numFmtId="0" fontId="42" fillId="7" borderId="26" xfId="0" applyFont="1" applyFill="1" applyBorder="1" applyAlignment="1">
      <alignment horizontal="left"/>
    </xf>
    <xf numFmtId="0" fontId="40" fillId="0" borderId="16" xfId="0" applyFont="1" applyBorder="1" applyAlignment="1">
      <alignment horizontal="left"/>
    </xf>
    <xf numFmtId="0" fontId="40" fillId="2" borderId="25" xfId="0" applyFont="1" applyFill="1" applyBorder="1" applyAlignment="1">
      <alignment horizontal="left"/>
    </xf>
    <xf numFmtId="0" fontId="43" fillId="2" borderId="47" xfId="0" applyFont="1" applyFill="1" applyBorder="1" applyAlignment="1">
      <alignment horizontal="left"/>
    </xf>
    <xf numFmtId="0" fontId="43" fillId="2" borderId="26" xfId="0" applyFont="1" applyFill="1" applyBorder="1" applyAlignment="1">
      <alignment horizontal="left"/>
    </xf>
    <xf numFmtId="0" fontId="40" fillId="2" borderId="2" xfId="0" applyFont="1" applyFill="1" applyBorder="1" applyAlignment="1">
      <alignment horizontal="left"/>
    </xf>
    <xf numFmtId="0" fontId="43" fillId="2" borderId="41" xfId="0" applyFont="1" applyFill="1" applyBorder="1" applyAlignment="1">
      <alignment horizontal="left"/>
    </xf>
    <xf numFmtId="0" fontId="43" fillId="6" borderId="16" xfId="0" applyFont="1" applyFill="1" applyBorder="1" applyAlignment="1">
      <alignment horizontal="left"/>
    </xf>
    <xf numFmtId="0" fontId="43" fillId="7" borderId="16" xfId="0" applyFont="1" applyFill="1" applyBorder="1" applyAlignment="1">
      <alignment horizontal="left"/>
    </xf>
    <xf numFmtId="0" fontId="43" fillId="7" borderId="47" xfId="0" applyFont="1" applyFill="1" applyBorder="1" applyAlignment="1">
      <alignment horizontal="left"/>
    </xf>
    <xf numFmtId="0" fontId="40" fillId="2" borderId="59" xfId="0" applyFont="1" applyFill="1" applyBorder="1" applyAlignment="1">
      <alignment horizontal="left"/>
    </xf>
    <xf numFmtId="0" fontId="40" fillId="2" borderId="46" xfId="0" applyFont="1" applyFill="1" applyBorder="1" applyAlignment="1">
      <alignment horizontal="left"/>
    </xf>
    <xf numFmtId="0" fontId="40" fillId="2" borderId="8" xfId="0" applyFont="1" applyFill="1" applyBorder="1" applyAlignment="1">
      <alignment horizontal="left"/>
    </xf>
    <xf numFmtId="0" fontId="40" fillId="6" borderId="53" xfId="0" applyFont="1" applyFill="1" applyBorder="1" applyAlignment="1">
      <alignment horizontal="left"/>
    </xf>
    <xf numFmtId="0" fontId="40" fillId="6" borderId="54" xfId="0" applyFont="1" applyFill="1" applyBorder="1" applyAlignment="1">
      <alignment horizontal="left"/>
    </xf>
    <xf numFmtId="0" fontId="40" fillId="0" borderId="3" xfId="0" applyFont="1" applyBorder="1" applyAlignment="1">
      <alignment horizontal="left"/>
    </xf>
    <xf numFmtId="0" fontId="40" fillId="0" borderId="4" xfId="0" applyFont="1" applyBorder="1" applyAlignment="1">
      <alignment horizontal="left"/>
    </xf>
    <xf numFmtId="0" fontId="40" fillId="0" borderId="53" xfId="0" applyFont="1" applyBorder="1" applyAlignment="1">
      <alignment horizontal="left"/>
    </xf>
    <xf numFmtId="0" fontId="40" fillId="0" borderId="25" xfId="0" applyFont="1" applyBorder="1" applyAlignment="1">
      <alignment horizontal="left"/>
    </xf>
    <xf numFmtId="0" fontId="40" fillId="0" borderId="5" xfId="0" applyFont="1" applyBorder="1" applyAlignment="1">
      <alignment horizontal="left"/>
    </xf>
    <xf numFmtId="0" fontId="18" fillId="7" borderId="51" xfId="0" applyFont="1" applyFill="1" applyBorder="1"/>
    <xf numFmtId="0" fontId="34" fillId="7" borderId="39" xfId="0" applyFont="1" applyFill="1" applyBorder="1" applyAlignment="1">
      <alignment horizontal="left"/>
    </xf>
    <xf numFmtId="0" fontId="40" fillId="7" borderId="3" xfId="0" applyFont="1" applyFill="1" applyBorder="1" applyAlignment="1">
      <alignment horizontal="left"/>
    </xf>
    <xf numFmtId="0" fontId="40" fillId="7" borderId="5" xfId="0" applyFont="1" applyFill="1" applyBorder="1" applyAlignment="1">
      <alignment horizontal="left"/>
    </xf>
    <xf numFmtId="0" fontId="36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27" fillId="7" borderId="26" xfId="0" applyFont="1" applyFill="1" applyBorder="1" applyAlignment="1">
      <alignment horizontal="center"/>
    </xf>
    <xf numFmtId="3" fontId="3" fillId="7" borderId="57" xfId="0" applyNumberFormat="1" applyFont="1" applyFill="1" applyBorder="1" applyAlignment="1">
      <alignment horizontal="right"/>
    </xf>
    <xf numFmtId="0" fontId="40" fillId="2" borderId="2" xfId="0" applyFont="1" applyFill="1" applyBorder="1"/>
    <xf numFmtId="0" fontId="38" fillId="2" borderId="13" xfId="0" applyFont="1" applyFill="1" applyBorder="1"/>
    <xf numFmtId="0" fontId="17" fillId="0" borderId="0" xfId="0" applyFont="1"/>
    <xf numFmtId="3" fontId="15" fillId="8" borderId="0" xfId="0" applyNumberFormat="1" applyFont="1" applyFill="1" applyAlignment="1">
      <alignment horizontal="right"/>
    </xf>
    <xf numFmtId="0" fontId="15" fillId="8" borderId="0" xfId="0" applyFont="1" applyFill="1"/>
    <xf numFmtId="0" fontId="15" fillId="8" borderId="0" xfId="0" applyFont="1" applyFill="1" applyAlignment="1">
      <alignment horizontal="left"/>
    </xf>
    <xf numFmtId="9" fontId="7" fillId="8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9"/>
  <sheetViews>
    <sheetView tabSelected="1" zoomScaleNormal="100" workbookViewId="0">
      <selection activeCell="H24" sqref="H24"/>
    </sheetView>
  </sheetViews>
  <sheetFormatPr defaultColWidth="9.08984375" defaultRowHeight="14" x14ac:dyDescent="0.3"/>
  <cols>
    <col min="1" max="1" width="4.453125" style="499" customWidth="1"/>
    <col min="2" max="2" width="87.453125" style="45" customWidth="1"/>
    <col min="3" max="3" width="9.453125" style="82" customWidth="1"/>
    <col min="4" max="4" width="14.08984375" style="249" customWidth="1"/>
    <col min="5" max="5" width="6.453125" style="47" customWidth="1"/>
    <col min="6" max="6" width="28.6328125" style="218" customWidth="1"/>
    <col min="7" max="7" width="20.6328125" style="45" customWidth="1"/>
    <col min="8" max="8" width="6.1796875" style="67" customWidth="1"/>
    <col min="9" max="9" width="18.54296875" style="45" customWidth="1"/>
    <col min="10" max="16384" width="9.08984375" style="45"/>
  </cols>
  <sheetData>
    <row r="1" spans="1:9" ht="18" x14ac:dyDescent="0.4">
      <c r="B1" s="46" t="s">
        <v>20</v>
      </c>
      <c r="E1" s="295"/>
    </row>
    <row r="2" spans="1:9" ht="25" x14ac:dyDescent="0.5">
      <c r="B2" s="60" t="s">
        <v>0</v>
      </c>
      <c r="E2" s="295"/>
    </row>
    <row r="3" spans="1:9" ht="21" customHeight="1" x14ac:dyDescent="0.55000000000000004">
      <c r="B3" s="59" t="s">
        <v>44</v>
      </c>
      <c r="E3" s="296"/>
    </row>
    <row r="4" spans="1:9" ht="21.65" customHeight="1" x14ac:dyDescent="0.55000000000000004">
      <c r="B4" s="57" t="s">
        <v>48</v>
      </c>
      <c r="C4" s="83"/>
      <c r="D4" s="554" t="s">
        <v>160</v>
      </c>
      <c r="E4" s="297"/>
      <c r="F4" s="555" t="s">
        <v>161</v>
      </c>
      <c r="G4" s="556" t="s">
        <v>162</v>
      </c>
      <c r="H4" s="557"/>
    </row>
    <row r="5" spans="1:9" ht="22.5" x14ac:dyDescent="0.45">
      <c r="B5" s="417" t="s">
        <v>116</v>
      </c>
      <c r="C5" s="6" t="s">
        <v>151</v>
      </c>
      <c r="D5" s="6"/>
      <c r="E5" s="411"/>
      <c r="F5" s="558" t="s">
        <v>163</v>
      </c>
      <c r="G5" s="556"/>
      <c r="H5" s="557"/>
    </row>
    <row r="6" spans="1:9" ht="23" x14ac:dyDescent="0.5">
      <c r="B6" s="417" t="s">
        <v>150</v>
      </c>
      <c r="E6" s="296"/>
      <c r="F6" s="416"/>
    </row>
    <row r="7" spans="1:9" ht="22.5" x14ac:dyDescent="0.45">
      <c r="B7" s="417" t="s">
        <v>148</v>
      </c>
      <c r="C7" s="418" t="s">
        <v>118</v>
      </c>
      <c r="D7" s="461">
        <v>14390000</v>
      </c>
      <c r="E7" s="406"/>
      <c r="F7" s="469" t="s">
        <v>149</v>
      </c>
    </row>
    <row r="8" spans="1:9" ht="22.5" x14ac:dyDescent="0.45">
      <c r="B8" s="51" t="s">
        <v>119</v>
      </c>
      <c r="C8" s="51"/>
      <c r="D8" s="405"/>
      <c r="E8" s="406"/>
      <c r="F8" s="407"/>
    </row>
    <row r="9" spans="1:9" ht="23" x14ac:dyDescent="0.5">
      <c r="B9" s="31" t="s">
        <v>49</v>
      </c>
      <c r="C9" s="412"/>
      <c r="D9" s="413"/>
      <c r="E9" s="414"/>
      <c r="F9" s="415"/>
    </row>
    <row r="10" spans="1:9" ht="23.5" thickBot="1" x14ac:dyDescent="0.55000000000000004">
      <c r="B10" s="6"/>
      <c r="E10" s="296"/>
    </row>
    <row r="11" spans="1:9" ht="18" x14ac:dyDescent="0.4">
      <c r="A11" s="500"/>
      <c r="B11" s="52" t="s">
        <v>31</v>
      </c>
      <c r="C11" s="84"/>
      <c r="D11" s="250" t="s">
        <v>32</v>
      </c>
      <c r="E11" s="298"/>
      <c r="F11" s="419" t="s">
        <v>39</v>
      </c>
      <c r="I11" s="77"/>
    </row>
    <row r="12" spans="1:9" ht="18" x14ac:dyDescent="0.4">
      <c r="A12" s="501"/>
      <c r="B12" s="53" t="s">
        <v>10</v>
      </c>
      <c r="C12" s="85"/>
      <c r="D12" s="251"/>
      <c r="E12" s="299"/>
      <c r="F12" s="420" t="s">
        <v>33</v>
      </c>
      <c r="G12" s="78"/>
      <c r="H12" s="426"/>
      <c r="I12" s="77"/>
    </row>
    <row r="13" spans="1:9" ht="18.5" thickBot="1" x14ac:dyDescent="0.45">
      <c r="A13" s="501"/>
      <c r="B13" s="53" t="s">
        <v>9</v>
      </c>
      <c r="C13" s="85"/>
      <c r="D13" s="251" t="s">
        <v>13</v>
      </c>
      <c r="E13" s="299"/>
      <c r="F13" s="421" t="s">
        <v>89</v>
      </c>
      <c r="G13" s="78"/>
      <c r="I13" s="76"/>
    </row>
    <row r="14" spans="1:9" ht="18.5" thickBot="1" x14ac:dyDescent="0.45">
      <c r="A14" s="501"/>
      <c r="B14" s="54"/>
      <c r="C14" s="86"/>
      <c r="D14" s="252"/>
      <c r="E14" s="205"/>
      <c r="F14" s="205"/>
      <c r="G14" s="78"/>
    </row>
    <row r="15" spans="1:9" ht="14.5" thickBot="1" x14ac:dyDescent="0.35">
      <c r="A15" s="502">
        <v>0</v>
      </c>
      <c r="B15" s="68">
        <v>1</v>
      </c>
      <c r="C15" s="61">
        <v>2</v>
      </c>
      <c r="D15" s="253">
        <v>3</v>
      </c>
      <c r="E15" s="62">
        <v>4</v>
      </c>
      <c r="F15" s="219">
        <v>7</v>
      </c>
    </row>
    <row r="16" spans="1:9" ht="25.5" thickBot="1" x14ac:dyDescent="0.55000000000000004">
      <c r="A16" s="503"/>
      <c r="B16" s="69" t="s">
        <v>4</v>
      </c>
      <c r="C16" s="87"/>
      <c r="D16" s="254" t="s">
        <v>90</v>
      </c>
      <c r="E16" s="300" t="s">
        <v>1</v>
      </c>
      <c r="F16" s="364">
        <f>F18+F52+F68+F88+F129+F154</f>
        <v>360876600</v>
      </c>
    </row>
    <row r="17" spans="1:8" ht="25.5" thickBot="1" x14ac:dyDescent="0.55000000000000004">
      <c r="A17" s="504"/>
      <c r="B17" s="70"/>
      <c r="C17" s="88"/>
      <c r="D17" s="255" t="s">
        <v>91</v>
      </c>
      <c r="E17" s="301" t="s">
        <v>2</v>
      </c>
      <c r="F17" s="365">
        <f>F19+F53+F69+F89+F130+F155</f>
        <v>91501000</v>
      </c>
    </row>
    <row r="18" spans="1:8" s="57" customFormat="1" ht="26" thickBot="1" x14ac:dyDescent="0.6">
      <c r="A18" s="505"/>
      <c r="B18" s="71" t="s">
        <v>26</v>
      </c>
      <c r="C18" s="89"/>
      <c r="D18" s="256"/>
      <c r="E18" s="302" t="s">
        <v>1</v>
      </c>
      <c r="F18" s="203">
        <f>F20+F24+F36</f>
        <v>18612000</v>
      </c>
      <c r="G18" s="45"/>
      <c r="H18" s="427"/>
    </row>
    <row r="19" spans="1:8" s="57" customFormat="1" ht="21" customHeight="1" thickBot="1" x14ac:dyDescent="0.6">
      <c r="A19" s="506"/>
      <c r="B19" s="72"/>
      <c r="C19" s="90"/>
      <c r="D19" s="257"/>
      <c r="E19" s="303" t="s">
        <v>2</v>
      </c>
      <c r="F19" s="204">
        <f>F21+F25+F37</f>
        <v>8612000</v>
      </c>
      <c r="G19" s="45"/>
      <c r="H19" s="427"/>
    </row>
    <row r="20" spans="1:8" s="48" customFormat="1" ht="24.75" customHeight="1" x14ac:dyDescent="0.5">
      <c r="A20" s="507"/>
      <c r="B20" s="127" t="s">
        <v>34</v>
      </c>
      <c r="C20" s="128"/>
      <c r="D20" s="258"/>
      <c r="E20" s="304" t="s">
        <v>1</v>
      </c>
      <c r="F20" s="220">
        <f>F22</f>
        <v>10500000</v>
      </c>
      <c r="G20" s="45"/>
      <c r="H20" s="428"/>
    </row>
    <row r="21" spans="1:8" s="48" customFormat="1" ht="18.649999999999999" customHeight="1" thickBot="1" x14ac:dyDescent="0.55000000000000004">
      <c r="A21" s="508"/>
      <c r="B21" s="129"/>
      <c r="C21" s="130"/>
      <c r="D21" s="259"/>
      <c r="E21" s="305" t="s">
        <v>2</v>
      </c>
      <c r="F21" s="221">
        <f>F23</f>
        <v>500000</v>
      </c>
      <c r="G21" s="45"/>
      <c r="H21" s="428"/>
    </row>
    <row r="22" spans="1:8" ht="18" x14ac:dyDescent="0.4">
      <c r="A22" s="500"/>
      <c r="B22" s="115" t="s">
        <v>57</v>
      </c>
      <c r="C22" s="92"/>
      <c r="D22" s="260">
        <v>510103</v>
      </c>
      <c r="E22" s="306" t="s">
        <v>1</v>
      </c>
      <c r="F22" s="222">
        <v>10500000</v>
      </c>
    </row>
    <row r="23" spans="1:8" ht="18.5" thickBot="1" x14ac:dyDescent="0.45">
      <c r="A23" s="509">
        <v>1</v>
      </c>
      <c r="B23" s="482"/>
      <c r="C23" s="91">
        <v>231264</v>
      </c>
      <c r="D23" s="264">
        <v>710101</v>
      </c>
      <c r="E23" s="329" t="s">
        <v>2</v>
      </c>
      <c r="F23" s="223">
        <v>500000</v>
      </c>
    </row>
    <row r="24" spans="1:8" s="48" customFormat="1" ht="21" customHeight="1" thickBot="1" x14ac:dyDescent="0.55000000000000004">
      <c r="A24" s="507"/>
      <c r="B24" s="126" t="s">
        <v>45</v>
      </c>
      <c r="C24" s="123"/>
      <c r="D24" s="262"/>
      <c r="E24" s="304" t="s">
        <v>1</v>
      </c>
      <c r="F24" s="232">
        <f>F26+F28+F30+F32+F34</f>
        <v>4322000</v>
      </c>
      <c r="G24" s="45"/>
      <c r="H24" s="428"/>
    </row>
    <row r="25" spans="1:8" s="48" customFormat="1" ht="21" customHeight="1" thickBot="1" x14ac:dyDescent="0.55000000000000004">
      <c r="A25" s="508"/>
      <c r="B25" s="210"/>
      <c r="C25" s="366"/>
      <c r="D25" s="263"/>
      <c r="E25" s="305" t="s">
        <v>2</v>
      </c>
      <c r="F25" s="224">
        <f>F27+F29+F31+F33+F35</f>
        <v>4322000</v>
      </c>
      <c r="G25" s="45"/>
      <c r="H25" s="428"/>
    </row>
    <row r="26" spans="1:8" s="48" customFormat="1" ht="21" customHeight="1" x14ac:dyDescent="0.5">
      <c r="A26" s="510">
        <v>2</v>
      </c>
      <c r="B26" s="92" t="s">
        <v>69</v>
      </c>
      <c r="C26" s="115"/>
      <c r="D26" s="264">
        <v>510103</v>
      </c>
      <c r="E26" s="307" t="s">
        <v>1</v>
      </c>
      <c r="F26" s="225">
        <v>3500000</v>
      </c>
      <c r="G26" s="45"/>
      <c r="H26" s="428"/>
    </row>
    <row r="27" spans="1:8" s="48" customFormat="1" ht="16.25" customHeight="1" thickBot="1" x14ac:dyDescent="0.55000000000000004">
      <c r="A27" s="511"/>
      <c r="B27" s="489"/>
      <c r="C27" s="116"/>
      <c r="D27" s="265">
        <v>710130</v>
      </c>
      <c r="E27" s="308" t="s">
        <v>2</v>
      </c>
      <c r="F27" s="226">
        <v>3500000</v>
      </c>
      <c r="G27" s="79"/>
      <c r="H27" s="428"/>
    </row>
    <row r="28" spans="1:8" ht="15" customHeight="1" x14ac:dyDescent="0.4">
      <c r="A28" s="500">
        <v>0</v>
      </c>
      <c r="B28" s="482" t="s">
        <v>52</v>
      </c>
      <c r="C28" s="92"/>
      <c r="D28" s="260">
        <v>510103</v>
      </c>
      <c r="E28" s="307" t="s">
        <v>1</v>
      </c>
      <c r="F28" s="222">
        <v>200000</v>
      </c>
    </row>
    <row r="29" spans="1:8" ht="14.4" customHeight="1" thickBot="1" x14ac:dyDescent="0.45">
      <c r="A29" s="512"/>
      <c r="B29" s="116"/>
      <c r="C29" s="93"/>
      <c r="D29" s="261">
        <v>710130</v>
      </c>
      <c r="E29" s="308" t="s">
        <v>2</v>
      </c>
      <c r="F29" s="226">
        <v>200000</v>
      </c>
    </row>
    <row r="30" spans="1:8" ht="15.65" customHeight="1" x14ac:dyDescent="0.4">
      <c r="A30" s="500"/>
      <c r="B30" s="115" t="s">
        <v>70</v>
      </c>
      <c r="C30" s="92"/>
      <c r="D30" s="260">
        <v>510103</v>
      </c>
      <c r="E30" s="307" t="s">
        <v>1</v>
      </c>
      <c r="F30" s="222">
        <v>22000</v>
      </c>
    </row>
    <row r="31" spans="1:8" ht="14.4" customHeight="1" thickBot="1" x14ac:dyDescent="0.45">
      <c r="A31" s="512">
        <v>4</v>
      </c>
      <c r="B31" s="93"/>
      <c r="C31" s="93"/>
      <c r="D31" s="261">
        <v>710130</v>
      </c>
      <c r="E31" s="308" t="s">
        <v>2</v>
      </c>
      <c r="F31" s="226">
        <v>22000</v>
      </c>
    </row>
    <row r="32" spans="1:8" ht="18.649999999999999" customHeight="1" x14ac:dyDescent="0.4">
      <c r="A32" s="500"/>
      <c r="B32" s="92" t="s">
        <v>64</v>
      </c>
      <c r="C32" s="91"/>
      <c r="D32" s="264">
        <v>510103</v>
      </c>
      <c r="E32" s="307" t="s">
        <v>1</v>
      </c>
      <c r="F32" s="222">
        <v>300000</v>
      </c>
    </row>
    <row r="33" spans="1:7" ht="15" customHeight="1" thickBot="1" x14ac:dyDescent="0.45">
      <c r="A33" s="512">
        <v>5</v>
      </c>
      <c r="B33" s="93"/>
      <c r="C33" s="91"/>
      <c r="D33" s="264">
        <v>710130</v>
      </c>
      <c r="E33" s="308" t="s">
        <v>2</v>
      </c>
      <c r="F33" s="226">
        <v>300000</v>
      </c>
    </row>
    <row r="34" spans="1:7" ht="15" customHeight="1" x14ac:dyDescent="0.4">
      <c r="A34" s="513">
        <v>6</v>
      </c>
      <c r="B34" s="92" t="s">
        <v>68</v>
      </c>
      <c r="C34" s="92"/>
      <c r="D34" s="260">
        <v>510103</v>
      </c>
      <c r="E34" s="307" t="s">
        <v>1</v>
      </c>
      <c r="F34" s="222">
        <v>300000</v>
      </c>
    </row>
    <row r="35" spans="1:7" ht="13.75" customHeight="1" thickBot="1" x14ac:dyDescent="0.45">
      <c r="A35" s="509"/>
      <c r="B35" s="94" t="s">
        <v>94</v>
      </c>
      <c r="C35" s="93"/>
      <c r="D35" s="261">
        <v>710130</v>
      </c>
      <c r="E35" s="309" t="s">
        <v>2</v>
      </c>
      <c r="F35" s="223">
        <v>300000</v>
      </c>
    </row>
    <row r="36" spans="1:7" ht="24.75" customHeight="1" thickBot="1" x14ac:dyDescent="0.45">
      <c r="A36" s="507"/>
      <c r="B36" s="122" t="s">
        <v>42</v>
      </c>
      <c r="C36" s="123"/>
      <c r="D36" s="262"/>
      <c r="E36" s="310" t="s">
        <v>1</v>
      </c>
      <c r="F36" s="388">
        <f>F38+F40+F42+F44+F46+F48+F50</f>
        <v>3790000</v>
      </c>
    </row>
    <row r="37" spans="1:7" ht="24.75" customHeight="1" thickBot="1" x14ac:dyDescent="0.45">
      <c r="A37" s="508"/>
      <c r="B37" s="124"/>
      <c r="C37" s="125"/>
      <c r="D37" s="263"/>
      <c r="E37" s="311" t="s">
        <v>2</v>
      </c>
      <c r="F37" s="224">
        <v>3790000</v>
      </c>
    </row>
    <row r="38" spans="1:7" ht="23.4" customHeight="1" thickBot="1" x14ac:dyDescent="0.45">
      <c r="A38" s="500">
        <v>7</v>
      </c>
      <c r="B38" s="481" t="s">
        <v>93</v>
      </c>
      <c r="C38" s="117"/>
      <c r="D38" s="260">
        <v>510103</v>
      </c>
      <c r="E38" s="307" t="s">
        <v>1</v>
      </c>
      <c r="F38" s="228">
        <v>1300000</v>
      </c>
    </row>
    <row r="39" spans="1:7" ht="21" customHeight="1" thickBot="1" x14ac:dyDescent="0.45">
      <c r="A39" s="509"/>
      <c r="B39" s="471" t="s">
        <v>145</v>
      </c>
      <c r="C39" s="94"/>
      <c r="D39" s="261">
        <v>7103</v>
      </c>
      <c r="E39" s="312" t="s">
        <v>2</v>
      </c>
      <c r="F39" s="229">
        <v>1300000</v>
      </c>
    </row>
    <row r="40" spans="1:7" ht="16.75" customHeight="1" x14ac:dyDescent="0.4">
      <c r="A40" s="500">
        <v>8</v>
      </c>
      <c r="B40" s="482" t="s">
        <v>66</v>
      </c>
      <c r="C40" s="95"/>
      <c r="D40" s="266">
        <v>510103</v>
      </c>
      <c r="E40" s="307" t="s">
        <v>1</v>
      </c>
      <c r="F40" s="222">
        <v>850000</v>
      </c>
    </row>
    <row r="41" spans="1:7" ht="15.65" customHeight="1" thickBot="1" x14ac:dyDescent="0.45">
      <c r="A41" s="509"/>
      <c r="B41" s="116"/>
      <c r="C41" s="96"/>
      <c r="D41" s="267">
        <v>710130</v>
      </c>
      <c r="E41" s="313" t="s">
        <v>2</v>
      </c>
      <c r="F41" s="226">
        <v>850000</v>
      </c>
    </row>
    <row r="42" spans="1:7" ht="17.399999999999999" customHeight="1" thickBot="1" x14ac:dyDescent="0.45">
      <c r="A42" s="514">
        <v>9</v>
      </c>
      <c r="B42" s="131" t="s">
        <v>77</v>
      </c>
      <c r="C42" s="118"/>
      <c r="D42" s="268">
        <v>510103</v>
      </c>
      <c r="E42" s="314" t="s">
        <v>1</v>
      </c>
      <c r="F42" s="222">
        <v>50000</v>
      </c>
    </row>
    <row r="43" spans="1:7" ht="13.75" customHeight="1" x14ac:dyDescent="0.4">
      <c r="A43" s="515"/>
      <c r="B43" s="483" t="s">
        <v>139</v>
      </c>
      <c r="C43" s="119"/>
      <c r="D43" s="269">
        <v>710130</v>
      </c>
      <c r="E43" s="315" t="s">
        <v>2</v>
      </c>
      <c r="F43" s="230">
        <v>50000</v>
      </c>
    </row>
    <row r="44" spans="1:7" ht="15.65" customHeight="1" x14ac:dyDescent="0.3">
      <c r="A44" s="514">
        <v>10</v>
      </c>
      <c r="B44" s="480" t="s">
        <v>88</v>
      </c>
      <c r="C44" s="120"/>
      <c r="D44" s="270">
        <v>510103</v>
      </c>
      <c r="E44" s="316" t="s">
        <v>1</v>
      </c>
      <c r="F44" s="222">
        <v>30000</v>
      </c>
    </row>
    <row r="45" spans="1:7" ht="12.65" customHeight="1" x14ac:dyDescent="0.3">
      <c r="A45" s="516"/>
      <c r="B45" s="484"/>
      <c r="C45" s="121"/>
      <c r="D45" s="271">
        <v>710130</v>
      </c>
      <c r="E45" s="317" t="s">
        <v>2</v>
      </c>
      <c r="F45" s="226">
        <v>30000</v>
      </c>
    </row>
    <row r="46" spans="1:7" ht="18.649999999999999" customHeight="1" x14ac:dyDescent="0.3">
      <c r="A46" s="514">
        <v>11</v>
      </c>
      <c r="B46" s="485" t="s">
        <v>99</v>
      </c>
      <c r="C46" s="118"/>
      <c r="D46" s="270">
        <v>510103</v>
      </c>
      <c r="E46" s="316" t="s">
        <v>1</v>
      </c>
      <c r="F46" s="222">
        <v>110000</v>
      </c>
    </row>
    <row r="47" spans="1:7" ht="16.75" customHeight="1" x14ac:dyDescent="0.3">
      <c r="A47" s="515"/>
      <c r="B47" s="486" t="s">
        <v>0</v>
      </c>
      <c r="C47" s="361"/>
      <c r="D47" s="283">
        <v>710130</v>
      </c>
      <c r="E47" s="362" t="s">
        <v>2</v>
      </c>
      <c r="F47" s="363">
        <v>110000</v>
      </c>
    </row>
    <row r="48" spans="1:7" ht="16.75" customHeight="1" x14ac:dyDescent="0.3">
      <c r="A48" s="517">
        <v>12</v>
      </c>
      <c r="B48" s="485" t="s">
        <v>106</v>
      </c>
      <c r="C48" s="392"/>
      <c r="D48" s="393">
        <v>510103</v>
      </c>
      <c r="E48" s="395" t="s">
        <v>1</v>
      </c>
      <c r="F48" s="387">
        <v>450000</v>
      </c>
      <c r="G48" s="45" t="s">
        <v>113</v>
      </c>
    </row>
    <row r="49" spans="1:8" ht="16.75" customHeight="1" x14ac:dyDescent="0.3">
      <c r="A49" s="518"/>
      <c r="B49" s="487" t="s">
        <v>105</v>
      </c>
      <c r="C49" s="121"/>
      <c r="D49" s="394">
        <v>710101</v>
      </c>
      <c r="E49" s="396" t="s">
        <v>2</v>
      </c>
      <c r="F49" s="386">
        <v>450000</v>
      </c>
    </row>
    <row r="50" spans="1:8" ht="16.75" customHeight="1" x14ac:dyDescent="0.3">
      <c r="A50" s="519">
        <v>13</v>
      </c>
      <c r="B50" s="488" t="s">
        <v>157</v>
      </c>
      <c r="C50" s="118"/>
      <c r="D50" s="393">
        <v>510103</v>
      </c>
      <c r="E50" s="395" t="s">
        <v>1</v>
      </c>
      <c r="F50" s="387">
        <v>1000000</v>
      </c>
    </row>
    <row r="51" spans="1:8" ht="16.75" customHeight="1" thickBot="1" x14ac:dyDescent="0.35">
      <c r="A51" s="520"/>
      <c r="B51" s="553" t="s">
        <v>158</v>
      </c>
      <c r="C51" s="119"/>
      <c r="D51" s="394">
        <v>710101</v>
      </c>
      <c r="E51" s="396" t="s">
        <v>2</v>
      </c>
      <c r="F51" s="431">
        <v>1000000</v>
      </c>
    </row>
    <row r="52" spans="1:8" s="57" customFormat="1" ht="22.25" customHeight="1" x14ac:dyDescent="0.55000000000000004">
      <c r="A52" s="521"/>
      <c r="B52" s="64" t="s">
        <v>159</v>
      </c>
      <c r="C52" s="99"/>
      <c r="D52" s="272"/>
      <c r="E52" s="302" t="s">
        <v>1</v>
      </c>
      <c r="F52" s="397">
        <f>F54+F64</f>
        <v>16880000</v>
      </c>
      <c r="G52" s="45"/>
      <c r="H52" s="427"/>
    </row>
    <row r="53" spans="1:8" s="57" customFormat="1" ht="21.65" customHeight="1" thickBot="1" x14ac:dyDescent="0.6">
      <c r="A53" s="506"/>
      <c r="B53" s="72"/>
      <c r="C53" s="90"/>
      <c r="D53" s="257"/>
      <c r="E53" s="303" t="s">
        <v>2</v>
      </c>
      <c r="F53" s="204">
        <f>F55+F65</f>
        <v>12480000</v>
      </c>
      <c r="G53" s="45"/>
      <c r="H53" s="427"/>
    </row>
    <row r="54" spans="1:8" ht="20" x14ac:dyDescent="0.4">
      <c r="A54" s="507"/>
      <c r="B54" s="206" t="s">
        <v>35</v>
      </c>
      <c r="C54" s="128"/>
      <c r="D54" s="258"/>
      <c r="E54" s="319" t="s">
        <v>1</v>
      </c>
      <c r="F54" s="227">
        <f>F56+F58+F60+F62</f>
        <v>14750000</v>
      </c>
    </row>
    <row r="55" spans="1:8" ht="20.5" thickBot="1" x14ac:dyDescent="0.45">
      <c r="A55" s="522"/>
      <c r="B55" s="207"/>
      <c r="C55" s="130"/>
      <c r="D55" s="273"/>
      <c r="E55" s="320" t="s">
        <v>2</v>
      </c>
      <c r="F55" s="224">
        <f>F57+F59+F61+F63</f>
        <v>10350000</v>
      </c>
    </row>
    <row r="56" spans="1:8" ht="19.75" customHeight="1" x14ac:dyDescent="0.4">
      <c r="A56" s="514">
        <v>14</v>
      </c>
      <c r="B56" s="480" t="s">
        <v>60</v>
      </c>
      <c r="C56" s="131"/>
      <c r="D56" s="260">
        <v>650401</v>
      </c>
      <c r="E56" s="307" t="s">
        <v>1</v>
      </c>
      <c r="F56" s="222">
        <v>50000</v>
      </c>
    </row>
    <row r="57" spans="1:8" ht="18.649999999999999" customHeight="1" thickBot="1" x14ac:dyDescent="0.45">
      <c r="A57" s="515"/>
      <c r="B57" s="478" t="s">
        <v>59</v>
      </c>
      <c r="C57" s="132"/>
      <c r="D57" s="274">
        <v>710101</v>
      </c>
      <c r="E57" s="313" t="s">
        <v>2</v>
      </c>
      <c r="F57" s="226">
        <v>50000</v>
      </c>
    </row>
    <row r="58" spans="1:8" ht="19.25" customHeight="1" x14ac:dyDescent="0.4">
      <c r="A58" s="514">
        <v>15</v>
      </c>
      <c r="B58" s="133" t="s">
        <v>86</v>
      </c>
      <c r="C58" s="92"/>
      <c r="D58" s="266">
        <v>650401</v>
      </c>
      <c r="E58" s="307" t="s">
        <v>1</v>
      </c>
      <c r="F58" s="222">
        <v>11700000</v>
      </c>
    </row>
    <row r="59" spans="1:8" ht="17.399999999999999" customHeight="1" thickBot="1" x14ac:dyDescent="0.45">
      <c r="A59" s="516"/>
      <c r="B59" s="133"/>
      <c r="C59" s="93">
        <v>231255</v>
      </c>
      <c r="D59" s="267">
        <v>710130</v>
      </c>
      <c r="E59" s="321" t="s">
        <v>2</v>
      </c>
      <c r="F59" s="226">
        <v>8800000</v>
      </c>
    </row>
    <row r="60" spans="1:8" ht="16.75" customHeight="1" x14ac:dyDescent="0.4">
      <c r="A60" s="509">
        <v>16</v>
      </c>
      <c r="B60" s="470" t="s">
        <v>24</v>
      </c>
      <c r="C60" s="107"/>
      <c r="D60" s="266">
        <v>650401</v>
      </c>
      <c r="E60" s="307" t="s">
        <v>1</v>
      </c>
      <c r="F60" s="222">
        <v>1600000</v>
      </c>
    </row>
    <row r="61" spans="1:8" ht="16.25" customHeight="1" thickBot="1" x14ac:dyDescent="0.45">
      <c r="A61" s="509"/>
      <c r="B61" s="472" t="s">
        <v>41</v>
      </c>
      <c r="C61" s="108">
        <v>231291</v>
      </c>
      <c r="D61" s="267">
        <v>710130</v>
      </c>
      <c r="E61" s="321" t="s">
        <v>2</v>
      </c>
      <c r="F61" s="226">
        <v>100000</v>
      </c>
    </row>
    <row r="62" spans="1:8" ht="17.399999999999999" customHeight="1" thickBot="1" x14ac:dyDescent="0.45">
      <c r="A62" s="517">
        <v>17</v>
      </c>
      <c r="B62" s="479" t="s">
        <v>43</v>
      </c>
      <c r="C62" s="133"/>
      <c r="D62" s="274">
        <v>650401</v>
      </c>
      <c r="E62" s="322" t="s">
        <v>1</v>
      </c>
      <c r="F62" s="222">
        <v>1400000</v>
      </c>
    </row>
    <row r="63" spans="1:8" ht="18.649999999999999" customHeight="1" thickBot="1" x14ac:dyDescent="0.45">
      <c r="A63" s="517"/>
      <c r="B63" s="350"/>
      <c r="C63" s="134"/>
      <c r="D63" s="274">
        <v>710101</v>
      </c>
      <c r="E63" s="309" t="s">
        <v>2</v>
      </c>
      <c r="F63" s="231">
        <v>1400000</v>
      </c>
    </row>
    <row r="64" spans="1:8" s="6" customFormat="1" ht="24.75" customHeight="1" thickBot="1" x14ac:dyDescent="0.5">
      <c r="A64" s="523"/>
      <c r="B64" s="127" t="s">
        <v>45</v>
      </c>
      <c r="C64" s="215"/>
      <c r="D64" s="275"/>
      <c r="E64" s="323" t="s">
        <v>1</v>
      </c>
      <c r="F64" s="232">
        <f>F66</f>
        <v>2130000</v>
      </c>
      <c r="G64" s="78"/>
      <c r="H64" s="429"/>
    </row>
    <row r="65" spans="1:9" s="6" customFormat="1" ht="24.75" customHeight="1" thickBot="1" x14ac:dyDescent="0.5">
      <c r="A65" s="524"/>
      <c r="B65" s="208"/>
      <c r="C65" s="209"/>
      <c r="D65" s="259"/>
      <c r="E65" s="324" t="s">
        <v>2</v>
      </c>
      <c r="F65" s="233">
        <f>F67</f>
        <v>2130000</v>
      </c>
      <c r="G65" s="78"/>
      <c r="H65" s="429"/>
    </row>
    <row r="66" spans="1:9" ht="21.65" customHeight="1" x14ac:dyDescent="0.4">
      <c r="A66" s="500">
        <v>18</v>
      </c>
      <c r="B66" s="470" t="s">
        <v>61</v>
      </c>
      <c r="C66" s="107"/>
      <c r="D66" s="266">
        <v>650401</v>
      </c>
      <c r="E66" s="307" t="s">
        <v>1</v>
      </c>
      <c r="F66" s="222">
        <v>2130000</v>
      </c>
      <c r="G66" s="45" t="s">
        <v>110</v>
      </c>
      <c r="H66" s="67">
        <v>42.88</v>
      </c>
    </row>
    <row r="67" spans="1:9" ht="20.399999999999999" customHeight="1" thickBot="1" x14ac:dyDescent="0.45">
      <c r="A67" s="512"/>
      <c r="B67" s="471" t="s">
        <v>152</v>
      </c>
      <c r="C67" s="108" t="s">
        <v>73</v>
      </c>
      <c r="D67" s="267">
        <v>6105</v>
      </c>
      <c r="E67" s="321" t="s">
        <v>2</v>
      </c>
      <c r="F67" s="223">
        <v>2130000</v>
      </c>
      <c r="G67" s="45" t="s">
        <v>111</v>
      </c>
    </row>
    <row r="68" spans="1:9" s="57" customFormat="1" ht="24" customHeight="1" x14ac:dyDescent="0.55000000000000004">
      <c r="A68" s="521"/>
      <c r="B68" s="64" t="s">
        <v>28</v>
      </c>
      <c r="C68" s="99"/>
      <c r="D68" s="272"/>
      <c r="E68" s="318" t="s">
        <v>1</v>
      </c>
      <c r="F68" s="234">
        <f>F70+F80</f>
        <v>7205000</v>
      </c>
      <c r="G68" s="45"/>
      <c r="H68" s="427"/>
    </row>
    <row r="69" spans="1:9" s="57" customFormat="1" ht="26" thickBot="1" x14ac:dyDescent="0.6">
      <c r="A69" s="506"/>
      <c r="B69" s="72"/>
      <c r="C69" s="90"/>
      <c r="D69" s="257"/>
      <c r="E69" s="303" t="s">
        <v>2</v>
      </c>
      <c r="F69" s="204">
        <f>F71+F81</f>
        <v>4145000</v>
      </c>
      <c r="G69" s="45"/>
      <c r="H69" s="427"/>
    </row>
    <row r="70" spans="1:9" ht="20" x14ac:dyDescent="0.4">
      <c r="A70" s="525"/>
      <c r="B70" s="49" t="s">
        <v>36</v>
      </c>
      <c r="C70" s="100"/>
      <c r="D70" s="276"/>
      <c r="E70" s="325" t="s">
        <v>1</v>
      </c>
      <c r="F70" s="235">
        <f>F72+F74+F76+F78</f>
        <v>5155000</v>
      </c>
    </row>
    <row r="71" spans="1:9" ht="20.5" thickBot="1" x14ac:dyDescent="0.45">
      <c r="A71" s="512"/>
      <c r="B71" s="50"/>
      <c r="C71" s="101"/>
      <c r="D71" s="277"/>
      <c r="E71" s="326" t="s">
        <v>2</v>
      </c>
      <c r="F71" s="236">
        <f>F73+F75+F77+F79</f>
        <v>3535000</v>
      </c>
    </row>
    <row r="72" spans="1:9" ht="18" x14ac:dyDescent="0.4">
      <c r="A72" s="509">
        <v>19</v>
      </c>
      <c r="B72" s="476" t="s">
        <v>16</v>
      </c>
      <c r="C72" s="106"/>
      <c r="D72" s="264">
        <v>670307</v>
      </c>
      <c r="E72" s="307" t="s">
        <v>1</v>
      </c>
      <c r="F72" s="222">
        <v>3300000</v>
      </c>
      <c r="G72" s="45" t="s">
        <v>110</v>
      </c>
      <c r="H72" s="67">
        <v>43.31</v>
      </c>
    </row>
    <row r="73" spans="1:9" ht="18.5" thickBot="1" x14ac:dyDescent="0.45">
      <c r="A73" s="509"/>
      <c r="B73" s="360" t="s">
        <v>25</v>
      </c>
      <c r="C73" s="103">
        <v>231188</v>
      </c>
      <c r="D73" s="274">
        <v>580402</v>
      </c>
      <c r="E73" s="308" t="s">
        <v>2</v>
      </c>
      <c r="F73" s="226">
        <v>2000000</v>
      </c>
      <c r="G73" s="45" t="s">
        <v>111</v>
      </c>
    </row>
    <row r="74" spans="1:9" ht="18" x14ac:dyDescent="0.4">
      <c r="A74" s="510">
        <v>20</v>
      </c>
      <c r="B74" s="142" t="s">
        <v>62</v>
      </c>
      <c r="C74" s="104"/>
      <c r="D74" s="266">
        <v>670503</v>
      </c>
      <c r="E74" s="307" t="s">
        <v>1</v>
      </c>
      <c r="F74" s="222">
        <v>255000</v>
      </c>
    </row>
    <row r="75" spans="1:9" ht="18.75" customHeight="1" thickBot="1" x14ac:dyDescent="0.45">
      <c r="A75" s="511"/>
      <c r="B75" s="143" t="s">
        <v>63</v>
      </c>
      <c r="C75" s="105"/>
      <c r="D75" s="267">
        <v>710130</v>
      </c>
      <c r="E75" s="312" t="s">
        <v>2</v>
      </c>
      <c r="F75" s="226">
        <v>35000</v>
      </c>
      <c r="I75" s="483"/>
    </row>
    <row r="76" spans="1:9" ht="14.4" customHeight="1" x14ac:dyDescent="0.4">
      <c r="A76" s="500"/>
      <c r="B76" s="477" t="s">
        <v>155</v>
      </c>
      <c r="C76" s="107"/>
      <c r="D76" s="278">
        <v>670307</v>
      </c>
      <c r="E76" s="307" t="s">
        <v>1</v>
      </c>
      <c r="F76" s="222">
        <v>1500000</v>
      </c>
    </row>
    <row r="77" spans="1:9" ht="15.65" customHeight="1" thickBot="1" x14ac:dyDescent="0.45">
      <c r="A77" s="512">
        <v>21</v>
      </c>
      <c r="B77" s="73"/>
      <c r="C77" s="98">
        <v>231281</v>
      </c>
      <c r="D77" s="288">
        <v>710101</v>
      </c>
      <c r="E77" s="313" t="s">
        <v>2</v>
      </c>
      <c r="F77" s="223">
        <v>1400000</v>
      </c>
    </row>
    <row r="78" spans="1:9" ht="15.65" customHeight="1" x14ac:dyDescent="0.4">
      <c r="A78" s="509">
        <v>22</v>
      </c>
      <c r="B78" s="548" t="s">
        <v>156</v>
      </c>
      <c r="C78" s="202"/>
      <c r="D78" s="552">
        <v>670503</v>
      </c>
      <c r="E78" s="307" t="s">
        <v>1</v>
      </c>
      <c r="F78" s="387">
        <v>100000</v>
      </c>
    </row>
    <row r="79" spans="1:9" ht="15.65" customHeight="1" thickBot="1" x14ac:dyDescent="0.45">
      <c r="A79" s="509"/>
      <c r="B79" s="549"/>
      <c r="C79" s="202"/>
      <c r="D79" s="552">
        <v>710101</v>
      </c>
      <c r="E79" s="313" t="s">
        <v>2</v>
      </c>
      <c r="F79" s="386">
        <v>100000</v>
      </c>
    </row>
    <row r="80" spans="1:9" ht="18.75" customHeight="1" thickBot="1" x14ac:dyDescent="0.45">
      <c r="A80" s="507"/>
      <c r="B80" s="122" t="s">
        <v>42</v>
      </c>
      <c r="C80" s="211"/>
      <c r="D80" s="399"/>
      <c r="E80" s="550" t="s">
        <v>1</v>
      </c>
      <c r="F80" s="551">
        <f>F82+F84+F86</f>
        <v>2050000</v>
      </c>
    </row>
    <row r="81" spans="1:8" ht="18.75" customHeight="1" thickBot="1" x14ac:dyDescent="0.45">
      <c r="A81" s="508"/>
      <c r="B81" s="124"/>
      <c r="C81" s="212"/>
      <c r="D81" s="280"/>
      <c r="E81" s="327" t="s">
        <v>2</v>
      </c>
      <c r="F81" s="224">
        <f>F83+F85+F87</f>
        <v>610000</v>
      </c>
    </row>
    <row r="82" spans="1:8" ht="18.75" customHeight="1" x14ac:dyDescent="0.4">
      <c r="A82" s="526">
        <v>23</v>
      </c>
      <c r="B82" s="473" t="s">
        <v>50</v>
      </c>
      <c r="C82" s="104"/>
      <c r="D82" s="266">
        <v>670307</v>
      </c>
      <c r="E82" s="307" t="s">
        <v>1</v>
      </c>
      <c r="F82" s="228">
        <v>50000</v>
      </c>
    </row>
    <row r="83" spans="1:8" ht="18.75" customHeight="1" thickBot="1" x14ac:dyDescent="0.45">
      <c r="A83" s="526"/>
      <c r="B83" s="473" t="s">
        <v>153</v>
      </c>
      <c r="C83" s="360"/>
      <c r="D83" s="274">
        <v>710101</v>
      </c>
      <c r="E83" s="313" t="s">
        <v>2</v>
      </c>
      <c r="F83" s="229">
        <v>50000</v>
      </c>
    </row>
    <row r="84" spans="1:8" ht="18.75" customHeight="1" x14ac:dyDescent="0.4">
      <c r="A84" s="514">
        <v>24</v>
      </c>
      <c r="B84" s="474" t="s">
        <v>117</v>
      </c>
      <c r="C84" s="142"/>
      <c r="D84" s="424">
        <v>670501</v>
      </c>
      <c r="E84" s="307" t="s">
        <v>1</v>
      </c>
      <c r="F84" s="377">
        <v>1500000</v>
      </c>
    </row>
    <row r="85" spans="1:8" ht="18.75" customHeight="1" thickBot="1" x14ac:dyDescent="0.45">
      <c r="A85" s="516"/>
      <c r="B85" s="475"/>
      <c r="C85" s="143"/>
      <c r="D85" s="425">
        <v>7103</v>
      </c>
      <c r="E85" s="313" t="s">
        <v>2</v>
      </c>
      <c r="F85" s="432">
        <v>60000</v>
      </c>
    </row>
    <row r="86" spans="1:8" ht="18.75" customHeight="1" x14ac:dyDescent="0.4">
      <c r="A86" s="514">
        <v>25</v>
      </c>
      <c r="B86" s="474" t="s">
        <v>143</v>
      </c>
      <c r="C86" s="142"/>
      <c r="D86" s="424">
        <v>6706</v>
      </c>
      <c r="E86" s="307" t="s">
        <v>1</v>
      </c>
      <c r="F86" s="377">
        <v>500000</v>
      </c>
      <c r="G86" s="462" t="s">
        <v>110</v>
      </c>
    </row>
    <row r="87" spans="1:8" ht="18.75" customHeight="1" x14ac:dyDescent="0.4">
      <c r="A87" s="516"/>
      <c r="B87" s="475" t="s">
        <v>144</v>
      </c>
      <c r="C87" s="143" t="s">
        <v>142</v>
      </c>
      <c r="D87" s="425">
        <v>710101</v>
      </c>
      <c r="E87" s="313" t="s">
        <v>2</v>
      </c>
      <c r="F87" s="375">
        <v>500000</v>
      </c>
      <c r="G87" s="462" t="s">
        <v>111</v>
      </c>
      <c r="H87" s="67">
        <v>42.88</v>
      </c>
    </row>
    <row r="88" spans="1:8" s="57" customFormat="1" ht="26" thickBot="1" x14ac:dyDescent="0.6">
      <c r="A88" s="521"/>
      <c r="B88" s="64" t="s">
        <v>29</v>
      </c>
      <c r="C88" s="99"/>
      <c r="D88" s="272"/>
      <c r="E88" s="422" t="s">
        <v>1</v>
      </c>
      <c r="F88" s="423">
        <f>F90+F103+F121</f>
        <v>65914000</v>
      </c>
      <c r="G88" s="45"/>
      <c r="H88" s="427"/>
    </row>
    <row r="89" spans="1:8" s="57" customFormat="1" ht="26" thickBot="1" x14ac:dyDescent="0.6">
      <c r="A89" s="506"/>
      <c r="B89" s="72"/>
      <c r="C89" s="90"/>
      <c r="D89" s="257"/>
      <c r="E89" s="328" t="s">
        <v>2</v>
      </c>
      <c r="F89" s="204">
        <f>F91+F104+F122</f>
        <v>10724000</v>
      </c>
      <c r="G89" s="45"/>
      <c r="H89" s="427"/>
    </row>
    <row r="90" spans="1:8" ht="20.5" thickBot="1" x14ac:dyDescent="0.45">
      <c r="A90" s="507"/>
      <c r="B90" s="206" t="s">
        <v>37</v>
      </c>
      <c r="C90" s="128"/>
      <c r="D90" s="258"/>
      <c r="E90" s="319" t="s">
        <v>1</v>
      </c>
      <c r="F90" s="388">
        <f>F92+F94+F100</f>
        <v>5870000</v>
      </c>
    </row>
    <row r="91" spans="1:8" ht="20.5" thickBot="1" x14ac:dyDescent="0.45">
      <c r="A91" s="508"/>
      <c r="B91" s="207"/>
      <c r="C91" s="130"/>
      <c r="D91" s="259"/>
      <c r="E91" s="320" t="s">
        <v>2</v>
      </c>
      <c r="F91" s="224">
        <f>F93+F95+F101</f>
        <v>5980000</v>
      </c>
    </row>
    <row r="92" spans="1:8" ht="18" x14ac:dyDescent="0.4">
      <c r="A92" s="527"/>
      <c r="B92" s="470" t="s">
        <v>53</v>
      </c>
      <c r="C92" s="107"/>
      <c r="D92" s="264">
        <v>700600</v>
      </c>
      <c r="E92" s="314" t="s">
        <v>1</v>
      </c>
      <c r="F92" s="238">
        <v>3680000</v>
      </c>
    </row>
    <row r="93" spans="1:8" ht="18.5" thickBot="1" x14ac:dyDescent="0.45">
      <c r="A93" s="527">
        <v>26</v>
      </c>
      <c r="B93" s="471" t="s">
        <v>54</v>
      </c>
      <c r="C93" s="108">
        <v>231294</v>
      </c>
      <c r="D93" s="264">
        <v>710130</v>
      </c>
      <c r="E93" s="321" t="s">
        <v>2</v>
      </c>
      <c r="F93" s="237">
        <v>3610000</v>
      </c>
      <c r="G93" s="45" t="s">
        <v>120</v>
      </c>
    </row>
    <row r="94" spans="1:8" ht="18" x14ac:dyDescent="0.4">
      <c r="A94" s="500"/>
      <c r="B94" s="472" t="s">
        <v>67</v>
      </c>
      <c r="C94" s="102">
        <v>231262</v>
      </c>
      <c r="D94" s="264">
        <v>700600</v>
      </c>
      <c r="E94" s="307" t="s">
        <v>1</v>
      </c>
      <c r="F94" s="222">
        <v>2190000</v>
      </c>
    </row>
    <row r="95" spans="1:8" ht="18.5" thickBot="1" x14ac:dyDescent="0.45">
      <c r="A95" s="512">
        <v>27</v>
      </c>
      <c r="B95" s="472" t="s">
        <v>59</v>
      </c>
      <c r="C95" s="102"/>
      <c r="D95" s="264">
        <v>710101</v>
      </c>
      <c r="E95" s="308" t="s">
        <v>2</v>
      </c>
      <c r="F95" s="226">
        <v>2190000</v>
      </c>
      <c r="G95" s="45" t="s">
        <v>120</v>
      </c>
    </row>
    <row r="96" spans="1:8" ht="18" x14ac:dyDescent="0.4">
      <c r="A96" s="500">
        <v>28</v>
      </c>
      <c r="B96" s="401" t="s">
        <v>102</v>
      </c>
      <c r="C96" s="109"/>
      <c r="D96" s="260">
        <v>700501</v>
      </c>
      <c r="E96" s="307" t="s">
        <v>1</v>
      </c>
      <c r="F96" s="222">
        <v>35200000</v>
      </c>
    </row>
    <row r="97" spans="1:9" ht="18" hidden="1" x14ac:dyDescent="0.4">
      <c r="A97" s="527"/>
      <c r="B97" s="137"/>
      <c r="C97" s="103"/>
      <c r="D97" s="264"/>
      <c r="E97" s="329"/>
      <c r="F97" s="226"/>
    </row>
    <row r="98" spans="1:9" ht="18" hidden="1" x14ac:dyDescent="0.4">
      <c r="A98" s="509"/>
      <c r="B98" s="402"/>
      <c r="C98" s="106"/>
      <c r="D98" s="264"/>
      <c r="E98" s="330"/>
      <c r="F98" s="226"/>
    </row>
    <row r="99" spans="1:9" ht="18" hidden="1" x14ac:dyDescent="0.4">
      <c r="A99" s="509"/>
      <c r="B99" s="198"/>
      <c r="C99" s="106"/>
      <c r="D99" s="274"/>
      <c r="E99" s="329"/>
      <c r="F99" s="226"/>
    </row>
    <row r="100" spans="1:9" ht="18" hidden="1" x14ac:dyDescent="0.4">
      <c r="A100" s="509"/>
      <c r="B100" s="199"/>
      <c r="C100" s="106"/>
      <c r="D100" s="264"/>
      <c r="E100" s="330"/>
      <c r="F100" s="226"/>
    </row>
    <row r="101" spans="1:9" ht="18.5" thickBot="1" x14ac:dyDescent="0.45">
      <c r="A101" s="528"/>
      <c r="B101" s="403"/>
      <c r="C101" s="110"/>
      <c r="D101" s="267">
        <v>710101</v>
      </c>
      <c r="E101" s="308" t="s">
        <v>2</v>
      </c>
      <c r="F101" s="226">
        <v>180000</v>
      </c>
    </row>
    <row r="102" spans="1:9" ht="18.5" hidden="1" thickBot="1" x14ac:dyDescent="0.45">
      <c r="A102" s="509"/>
      <c r="B102" s="44"/>
      <c r="C102" s="103"/>
      <c r="D102" s="274"/>
      <c r="E102" s="331"/>
      <c r="F102" s="237"/>
    </row>
    <row r="103" spans="1:9" ht="20" x14ac:dyDescent="0.4">
      <c r="A103" s="507"/>
      <c r="B103" s="122" t="s">
        <v>42</v>
      </c>
      <c r="C103" s="213"/>
      <c r="D103" s="281"/>
      <c r="E103" s="389" t="s">
        <v>1</v>
      </c>
      <c r="F103" s="390">
        <f>F105+F109+F111+F115+F113+F117+F119+F107</f>
        <v>59484000</v>
      </c>
    </row>
    <row r="104" spans="1:9" ht="18" thickBot="1" x14ac:dyDescent="0.4">
      <c r="A104" s="508"/>
      <c r="B104" s="124"/>
      <c r="C104" s="214"/>
      <c r="D104" s="282"/>
      <c r="E104" s="332" t="s">
        <v>2</v>
      </c>
      <c r="F104" s="239">
        <f>F106+F110+F112+F114+F116+F118+F120+F108</f>
        <v>4184000</v>
      </c>
    </row>
    <row r="105" spans="1:9" ht="18" x14ac:dyDescent="0.4">
      <c r="A105" s="514">
        <v>29</v>
      </c>
      <c r="B105" s="104" t="s">
        <v>100</v>
      </c>
      <c r="C105" s="380"/>
      <c r="D105" s="288">
        <v>700501</v>
      </c>
      <c r="E105" s="307" t="s">
        <v>1</v>
      </c>
      <c r="F105" s="387">
        <v>36321000</v>
      </c>
    </row>
    <row r="106" spans="1:9" ht="18.5" thickBot="1" x14ac:dyDescent="0.45">
      <c r="A106" s="516"/>
      <c r="B106" s="495" t="s">
        <v>101</v>
      </c>
      <c r="C106" s="382"/>
      <c r="D106" s="384">
        <v>710101</v>
      </c>
      <c r="E106" s="329" t="s">
        <v>2</v>
      </c>
      <c r="F106" s="386">
        <v>100000</v>
      </c>
    </row>
    <row r="107" spans="1:9" ht="18" x14ac:dyDescent="0.4">
      <c r="A107" s="515">
        <v>30</v>
      </c>
      <c r="B107" s="496" t="s">
        <v>146</v>
      </c>
      <c r="C107" s="380"/>
      <c r="D107" s="288">
        <v>700501</v>
      </c>
      <c r="E107" s="307" t="s">
        <v>1</v>
      </c>
      <c r="F107" s="222">
        <v>16621000</v>
      </c>
    </row>
    <row r="108" spans="1:9" ht="18" x14ac:dyDescent="0.4">
      <c r="A108" s="515"/>
      <c r="B108" s="495" t="s">
        <v>147</v>
      </c>
      <c r="C108" s="382"/>
      <c r="D108" s="384">
        <v>710101</v>
      </c>
      <c r="E108" s="329" t="s">
        <v>2</v>
      </c>
      <c r="F108" s="226">
        <v>100000</v>
      </c>
    </row>
    <row r="109" spans="1:9" ht="18" x14ac:dyDescent="0.4">
      <c r="A109" s="514">
        <v>31</v>
      </c>
      <c r="B109" s="360" t="s">
        <v>107</v>
      </c>
      <c r="C109" s="103"/>
      <c r="D109" s="274">
        <v>700600</v>
      </c>
      <c r="E109" s="306" t="s">
        <v>1</v>
      </c>
      <c r="F109" s="387">
        <v>210000</v>
      </c>
      <c r="I109" s="45" t="s">
        <v>59</v>
      </c>
    </row>
    <row r="110" spans="1:9" ht="18.5" thickBot="1" x14ac:dyDescent="0.45">
      <c r="A110" s="515"/>
      <c r="B110" s="360"/>
      <c r="C110" s="103"/>
      <c r="D110" s="274">
        <v>710101</v>
      </c>
      <c r="E110" s="329" t="s">
        <v>2</v>
      </c>
      <c r="F110" s="386">
        <v>175000</v>
      </c>
    </row>
    <row r="111" spans="1:9" ht="18" x14ac:dyDescent="0.4">
      <c r="A111" s="529">
        <v>32</v>
      </c>
      <c r="B111" s="497" t="s">
        <v>108</v>
      </c>
      <c r="C111" s="380"/>
      <c r="D111" s="381">
        <v>700700</v>
      </c>
      <c r="E111" s="307" t="s">
        <v>1</v>
      </c>
      <c r="F111" s="387">
        <v>1600000</v>
      </c>
    </row>
    <row r="112" spans="1:9" ht="18.5" thickBot="1" x14ac:dyDescent="0.45">
      <c r="A112" s="529"/>
      <c r="B112" s="492"/>
      <c r="C112" s="382"/>
      <c r="D112" s="383">
        <v>710101</v>
      </c>
      <c r="E112" s="329" t="s">
        <v>2</v>
      </c>
      <c r="F112" s="386">
        <v>700000</v>
      </c>
    </row>
    <row r="113" spans="1:8" ht="18" x14ac:dyDescent="0.4">
      <c r="A113" s="514">
        <v>33</v>
      </c>
      <c r="B113" s="360" t="s">
        <v>114</v>
      </c>
      <c r="C113" s="103"/>
      <c r="D113" s="404">
        <v>700600</v>
      </c>
      <c r="E113" s="307" t="s">
        <v>1</v>
      </c>
      <c r="F113" s="387">
        <v>2500000</v>
      </c>
    </row>
    <row r="114" spans="1:8" ht="18.5" thickBot="1" x14ac:dyDescent="0.45">
      <c r="A114" s="514"/>
      <c r="B114" s="360"/>
      <c r="C114" s="103"/>
      <c r="D114" s="404">
        <v>710101</v>
      </c>
      <c r="E114" s="329" t="s">
        <v>2</v>
      </c>
      <c r="F114" s="386">
        <v>2500000</v>
      </c>
    </row>
    <row r="115" spans="1:8" ht="18" x14ac:dyDescent="0.4">
      <c r="A115" s="514">
        <v>34</v>
      </c>
      <c r="B115" s="496" t="s">
        <v>109</v>
      </c>
      <c r="C115" s="380"/>
      <c r="D115" s="381">
        <v>7050</v>
      </c>
      <c r="E115" s="307" t="s">
        <v>1</v>
      </c>
      <c r="F115" s="387">
        <v>54000</v>
      </c>
    </row>
    <row r="116" spans="1:8" ht="18.5" thickBot="1" x14ac:dyDescent="0.45">
      <c r="A116" s="515"/>
      <c r="B116" s="498"/>
      <c r="C116" s="103"/>
      <c r="D116" s="404">
        <v>710101</v>
      </c>
      <c r="E116" s="329" t="s">
        <v>2</v>
      </c>
      <c r="F116" s="386">
        <v>54000</v>
      </c>
    </row>
    <row r="117" spans="1:8" ht="18" x14ac:dyDescent="0.4">
      <c r="A117" s="500">
        <v>35</v>
      </c>
      <c r="B117" s="97" t="s">
        <v>115</v>
      </c>
      <c r="C117" s="97"/>
      <c r="D117" s="408">
        <v>7050</v>
      </c>
      <c r="E117" s="409" t="s">
        <v>1</v>
      </c>
      <c r="F117" s="387">
        <v>155000</v>
      </c>
    </row>
    <row r="118" spans="1:8" ht="18.5" thickBot="1" x14ac:dyDescent="0.45">
      <c r="A118" s="512"/>
      <c r="B118" s="98"/>
      <c r="C118" s="98"/>
      <c r="D118" s="460">
        <v>710130</v>
      </c>
      <c r="E118" s="410" t="s">
        <v>2</v>
      </c>
      <c r="F118" s="386">
        <v>155000</v>
      </c>
    </row>
    <row r="119" spans="1:8" ht="18" x14ac:dyDescent="0.4">
      <c r="A119" s="509">
        <v>36</v>
      </c>
      <c r="B119" s="509" t="s">
        <v>140</v>
      </c>
      <c r="C119" s="202"/>
      <c r="D119" s="393">
        <v>700600</v>
      </c>
      <c r="E119" s="409" t="s">
        <v>1</v>
      </c>
      <c r="F119" s="387">
        <v>2023000</v>
      </c>
    </row>
    <row r="120" spans="1:8" ht="18" x14ac:dyDescent="0.4">
      <c r="A120" s="509"/>
      <c r="B120" s="103"/>
      <c r="C120" s="202"/>
      <c r="D120" s="394">
        <v>710101</v>
      </c>
      <c r="E120" s="410" t="s">
        <v>2</v>
      </c>
      <c r="F120" s="386">
        <v>400000</v>
      </c>
    </row>
    <row r="121" spans="1:8" s="63" customFormat="1" ht="21" thickBot="1" x14ac:dyDescent="0.5">
      <c r="A121" s="546"/>
      <c r="B121" s="544" t="s">
        <v>45</v>
      </c>
      <c r="C121" s="398"/>
      <c r="D121" s="399"/>
      <c r="E121" s="400" t="s">
        <v>1</v>
      </c>
      <c r="F121" s="385">
        <f>F123+F125+F127</f>
        <v>560000</v>
      </c>
      <c r="G121" s="45"/>
      <c r="H121" s="430"/>
    </row>
    <row r="122" spans="1:8" s="63" customFormat="1" ht="21" thickBot="1" x14ac:dyDescent="0.5">
      <c r="A122" s="547"/>
      <c r="B122" s="545"/>
      <c r="C122" s="212"/>
      <c r="D122" s="280"/>
      <c r="E122" s="333" t="s">
        <v>2</v>
      </c>
      <c r="F122" s="241">
        <f>F124+F126+F128</f>
        <v>560000</v>
      </c>
      <c r="G122" s="45"/>
      <c r="H122" s="430"/>
    </row>
    <row r="123" spans="1:8" ht="18" x14ac:dyDescent="0.4">
      <c r="A123" s="509"/>
      <c r="B123" s="476" t="s">
        <v>17</v>
      </c>
      <c r="C123" s="106"/>
      <c r="D123" s="274">
        <v>700501</v>
      </c>
      <c r="E123" s="306" t="s">
        <v>1</v>
      </c>
      <c r="F123" s="225">
        <v>250000</v>
      </c>
      <c r="G123" s="45" t="s">
        <v>121</v>
      </c>
    </row>
    <row r="124" spans="1:8" ht="18.5" thickBot="1" x14ac:dyDescent="0.45">
      <c r="A124" s="512">
        <v>37</v>
      </c>
      <c r="B124" s="105"/>
      <c r="C124" s="98">
        <v>2312317</v>
      </c>
      <c r="D124" s="267">
        <v>710130</v>
      </c>
      <c r="E124" s="308" t="s">
        <v>2</v>
      </c>
      <c r="F124" s="226">
        <v>250000</v>
      </c>
      <c r="G124" s="45" t="s">
        <v>122</v>
      </c>
    </row>
    <row r="125" spans="1:8" ht="18" x14ac:dyDescent="0.4">
      <c r="A125" s="530"/>
      <c r="B125" s="470" t="s">
        <v>23</v>
      </c>
      <c r="C125" s="107"/>
      <c r="D125" s="266">
        <v>7050</v>
      </c>
      <c r="E125" s="307" t="s">
        <v>1</v>
      </c>
      <c r="F125" s="238">
        <v>120000</v>
      </c>
    </row>
    <row r="126" spans="1:8" ht="18.5" thickBot="1" x14ac:dyDescent="0.45">
      <c r="A126" s="527">
        <v>38</v>
      </c>
      <c r="B126" s="472"/>
      <c r="C126" s="108"/>
      <c r="D126" s="267">
        <v>710130</v>
      </c>
      <c r="E126" s="308" t="s">
        <v>2</v>
      </c>
      <c r="F126" s="237">
        <v>120000</v>
      </c>
    </row>
    <row r="127" spans="1:8" ht="18" x14ac:dyDescent="0.4">
      <c r="A127" s="500">
        <v>39</v>
      </c>
      <c r="B127" s="470" t="s">
        <v>79</v>
      </c>
      <c r="C127" s="107"/>
      <c r="D127" s="260">
        <v>7050</v>
      </c>
      <c r="E127" s="307" t="s">
        <v>1</v>
      </c>
      <c r="F127" s="238">
        <v>190000</v>
      </c>
    </row>
    <row r="128" spans="1:8" ht="18.5" thickBot="1" x14ac:dyDescent="0.45">
      <c r="A128" s="512"/>
      <c r="B128" s="471"/>
      <c r="C128" s="108"/>
      <c r="D128" s="261">
        <v>710130</v>
      </c>
      <c r="E128" s="308" t="s">
        <v>2</v>
      </c>
      <c r="F128" s="237">
        <v>190000</v>
      </c>
    </row>
    <row r="129" spans="1:8" ht="23" x14ac:dyDescent="0.5">
      <c r="A129" s="531"/>
      <c r="B129" s="74" t="s">
        <v>30</v>
      </c>
      <c r="C129" s="111"/>
      <c r="D129" s="284"/>
      <c r="E129" s="334" t="s">
        <v>1</v>
      </c>
      <c r="F129" s="242">
        <f>F131+F142</f>
        <v>200063000</v>
      </c>
    </row>
    <row r="130" spans="1:8" ht="19.75" customHeight="1" thickBot="1" x14ac:dyDescent="0.55000000000000004">
      <c r="A130" s="506"/>
      <c r="B130" s="75"/>
      <c r="C130" s="90"/>
      <c r="D130" s="285"/>
      <c r="E130" s="335" t="s">
        <v>2</v>
      </c>
      <c r="F130" s="243">
        <f>F132+F143</f>
        <v>46850000</v>
      </c>
    </row>
    <row r="131" spans="1:8" ht="17.399999999999999" customHeight="1" x14ac:dyDescent="0.4">
      <c r="A131" s="532"/>
      <c r="B131" s="206" t="s">
        <v>38</v>
      </c>
      <c r="C131" s="215"/>
      <c r="D131" s="286"/>
      <c r="E131" s="319" t="s">
        <v>1</v>
      </c>
      <c r="F131" s="244">
        <f>F133+F135+F137+F139</f>
        <v>31863000</v>
      </c>
    </row>
    <row r="132" spans="1:8" ht="20.399999999999999" customHeight="1" thickBot="1" x14ac:dyDescent="0.45">
      <c r="A132" s="533"/>
      <c r="B132" s="207"/>
      <c r="C132" s="209"/>
      <c r="D132" s="287"/>
      <c r="E132" s="320" t="s">
        <v>2</v>
      </c>
      <c r="F132" s="245">
        <f>F134+F136+F138+F140</f>
        <v>9050000</v>
      </c>
    </row>
    <row r="133" spans="1:8" ht="18" x14ac:dyDescent="0.4">
      <c r="A133" s="500">
        <v>40</v>
      </c>
      <c r="B133" s="470" t="s">
        <v>22</v>
      </c>
      <c r="C133" s="135"/>
      <c r="D133" s="266">
        <v>840103</v>
      </c>
      <c r="E133" s="307" t="s">
        <v>1</v>
      </c>
      <c r="F133" s="222">
        <v>750000</v>
      </c>
    </row>
    <row r="134" spans="1:8" ht="18.5" thickBot="1" x14ac:dyDescent="0.45">
      <c r="A134" s="512"/>
      <c r="B134" s="471"/>
      <c r="C134" s="135">
        <v>231271</v>
      </c>
      <c r="D134" s="267">
        <v>710101</v>
      </c>
      <c r="E134" s="329" t="s">
        <v>2</v>
      </c>
      <c r="F134" s="226">
        <v>500000</v>
      </c>
    </row>
    <row r="135" spans="1:8" ht="15.5" x14ac:dyDescent="0.35">
      <c r="A135" s="509">
        <v>41</v>
      </c>
      <c r="B135" s="490" t="s">
        <v>15</v>
      </c>
      <c r="C135" s="109"/>
      <c r="D135" s="274">
        <v>840301</v>
      </c>
      <c r="E135" s="336" t="s">
        <v>1</v>
      </c>
      <c r="F135" s="222">
        <v>23000000</v>
      </c>
      <c r="G135" s="45" t="s">
        <v>124</v>
      </c>
    </row>
    <row r="136" spans="1:8" ht="16" thickBot="1" x14ac:dyDescent="0.4">
      <c r="A136" s="513"/>
      <c r="B136" s="472" t="s">
        <v>123</v>
      </c>
      <c r="C136" s="108">
        <v>231185</v>
      </c>
      <c r="D136" s="267">
        <v>710130</v>
      </c>
      <c r="E136" s="337" t="s">
        <v>2</v>
      </c>
      <c r="F136" s="226">
        <v>3100000</v>
      </c>
      <c r="G136" s="45" t="s">
        <v>125</v>
      </c>
      <c r="H136" s="67">
        <v>42.87</v>
      </c>
    </row>
    <row r="137" spans="1:8" ht="18" x14ac:dyDescent="0.4">
      <c r="A137" s="500">
        <v>42</v>
      </c>
      <c r="B137" s="104" t="s">
        <v>58</v>
      </c>
      <c r="C137" s="112"/>
      <c r="D137" s="266">
        <v>840301</v>
      </c>
      <c r="E137" s="306" t="s">
        <v>1</v>
      </c>
      <c r="F137" s="222">
        <v>6463000</v>
      </c>
    </row>
    <row r="138" spans="1:8" ht="18.5" thickBot="1" x14ac:dyDescent="0.45">
      <c r="A138" s="509"/>
      <c r="B138" s="360" t="s">
        <v>18</v>
      </c>
      <c r="C138" s="113"/>
      <c r="D138" s="274">
        <v>710101</v>
      </c>
      <c r="E138" s="329" t="s">
        <v>2</v>
      </c>
      <c r="F138" s="226">
        <v>3800000</v>
      </c>
    </row>
    <row r="139" spans="1:8" ht="18" x14ac:dyDescent="0.4">
      <c r="A139" s="534">
        <v>43</v>
      </c>
      <c r="B139" s="491" t="s">
        <v>72</v>
      </c>
      <c r="C139" s="138">
        <v>231272</v>
      </c>
      <c r="D139" s="288">
        <v>840301</v>
      </c>
      <c r="E139" s="314" t="s">
        <v>1</v>
      </c>
      <c r="F139" s="222">
        <v>1650000</v>
      </c>
      <c r="G139" s="45" t="s">
        <v>110</v>
      </c>
    </row>
    <row r="140" spans="1:8" ht="18" x14ac:dyDescent="0.4">
      <c r="A140" s="535"/>
      <c r="B140" s="133" t="s">
        <v>51</v>
      </c>
      <c r="C140" s="113"/>
      <c r="D140" s="274">
        <v>6001</v>
      </c>
      <c r="E140" s="329" t="s">
        <v>2</v>
      </c>
      <c r="F140" s="226">
        <v>1650000</v>
      </c>
      <c r="G140" s="45" t="s">
        <v>111</v>
      </c>
      <c r="H140" s="67">
        <v>42.88</v>
      </c>
    </row>
    <row r="141" spans="1:8" ht="18.5" thickBot="1" x14ac:dyDescent="0.45">
      <c r="A141" s="535"/>
      <c r="B141" s="133" t="s">
        <v>71</v>
      </c>
      <c r="C141" s="135"/>
      <c r="D141" s="274"/>
      <c r="E141" s="331"/>
      <c r="F141" s="223"/>
    </row>
    <row r="142" spans="1:8" ht="20.5" thickBot="1" x14ac:dyDescent="0.45">
      <c r="A142" s="507"/>
      <c r="B142" s="122" t="s">
        <v>42</v>
      </c>
      <c r="C142" s="211"/>
      <c r="D142" s="279"/>
      <c r="E142" s="338" t="s">
        <v>1</v>
      </c>
      <c r="F142" s="240">
        <f>F144+F146+F148+F150+F152</f>
        <v>168200000</v>
      </c>
    </row>
    <row r="143" spans="1:8" ht="20.5" thickBot="1" x14ac:dyDescent="0.45">
      <c r="A143" s="508"/>
      <c r="B143" s="124"/>
      <c r="C143" s="212"/>
      <c r="D143" s="280"/>
      <c r="E143" s="352" t="s">
        <v>2</v>
      </c>
      <c r="F143" s="241">
        <f>F145+F147+F149+F151+F153</f>
        <v>37800000</v>
      </c>
    </row>
    <row r="144" spans="1:8" ht="15.5" x14ac:dyDescent="0.35">
      <c r="A144" s="515">
        <v>44</v>
      </c>
      <c r="B144" s="360" t="s">
        <v>78</v>
      </c>
      <c r="C144" s="202"/>
      <c r="D144" s="283">
        <v>840301</v>
      </c>
      <c r="E144" s="351" t="s">
        <v>1</v>
      </c>
      <c r="F144" s="247">
        <v>25000000</v>
      </c>
    </row>
    <row r="145" spans="1:8" ht="15.5" x14ac:dyDescent="0.35">
      <c r="A145" s="516"/>
      <c r="B145" s="492"/>
      <c r="C145" s="141"/>
      <c r="D145" s="271">
        <v>710101</v>
      </c>
      <c r="E145" s="340" t="s">
        <v>2</v>
      </c>
      <c r="F145" s="246">
        <v>100000</v>
      </c>
    </row>
    <row r="146" spans="1:8" ht="21" customHeight="1" x14ac:dyDescent="0.35">
      <c r="A146" s="514">
        <v>45</v>
      </c>
      <c r="B146" s="142" t="s">
        <v>87</v>
      </c>
      <c r="C146" s="142"/>
      <c r="D146" s="270">
        <v>840301</v>
      </c>
      <c r="E146" s="341" t="s">
        <v>1</v>
      </c>
      <c r="F146" s="247">
        <v>1200000</v>
      </c>
    </row>
    <row r="147" spans="1:8" ht="17.399999999999999" customHeight="1" x14ac:dyDescent="0.35">
      <c r="A147" s="516"/>
      <c r="B147" s="143"/>
      <c r="C147" s="143"/>
      <c r="D147" s="271">
        <v>710101</v>
      </c>
      <c r="E147" s="340" t="s">
        <v>2</v>
      </c>
      <c r="F147" s="248">
        <v>1200000</v>
      </c>
    </row>
    <row r="148" spans="1:8" ht="15.5" x14ac:dyDescent="0.35">
      <c r="A148" s="515">
        <v>46</v>
      </c>
      <c r="B148" s="472" t="s">
        <v>55</v>
      </c>
      <c r="C148" s="135"/>
      <c r="D148" s="274">
        <v>840301</v>
      </c>
      <c r="E148" s="367" t="s">
        <v>1</v>
      </c>
      <c r="F148" s="222">
        <v>32000000</v>
      </c>
    </row>
    <row r="149" spans="1:8" ht="16" thickBot="1" x14ac:dyDescent="0.4">
      <c r="A149" s="515"/>
      <c r="B149" s="471" t="s">
        <v>56</v>
      </c>
      <c r="C149" s="136">
        <v>231273</v>
      </c>
      <c r="D149" s="267">
        <v>710101</v>
      </c>
      <c r="E149" s="342" t="s">
        <v>2</v>
      </c>
      <c r="F149" s="226">
        <v>7000000</v>
      </c>
    </row>
    <row r="150" spans="1:8" ht="15" x14ac:dyDescent="0.3">
      <c r="A150" s="514">
        <v>47</v>
      </c>
      <c r="B150" s="493" t="s">
        <v>40</v>
      </c>
      <c r="C150" s="107"/>
      <c r="D150" s="278">
        <v>840301</v>
      </c>
      <c r="E150" s="343" t="s">
        <v>1</v>
      </c>
      <c r="F150" s="222">
        <v>100000000</v>
      </c>
      <c r="G150" s="45" t="s">
        <v>110</v>
      </c>
    </row>
    <row r="151" spans="1:8" ht="15" x14ac:dyDescent="0.3">
      <c r="A151" s="515"/>
      <c r="B151" s="133" t="s">
        <v>65</v>
      </c>
      <c r="C151" s="102">
        <v>2312531</v>
      </c>
      <c r="D151" s="288">
        <v>5648</v>
      </c>
      <c r="E151" s="344" t="s">
        <v>2</v>
      </c>
      <c r="F151" s="223">
        <v>24500000</v>
      </c>
      <c r="G151" s="45" t="s">
        <v>111</v>
      </c>
      <c r="H151" s="67">
        <v>45.48</v>
      </c>
    </row>
    <row r="152" spans="1:8" ht="15" x14ac:dyDescent="0.3">
      <c r="A152" s="517">
        <v>48</v>
      </c>
      <c r="B152" s="479" t="s">
        <v>75</v>
      </c>
      <c r="C152" s="139"/>
      <c r="D152" s="288">
        <v>840301</v>
      </c>
      <c r="E152" s="339" t="s">
        <v>1</v>
      </c>
      <c r="F152" s="222">
        <v>10000000</v>
      </c>
    </row>
    <row r="153" spans="1:8" ht="15.5" thickBot="1" x14ac:dyDescent="0.35">
      <c r="A153" s="536"/>
      <c r="B153" s="494"/>
      <c r="C153" s="133"/>
      <c r="D153" s="274">
        <v>710101</v>
      </c>
      <c r="E153" s="344" t="s">
        <v>2</v>
      </c>
      <c r="F153" s="223">
        <v>5000000</v>
      </c>
    </row>
    <row r="154" spans="1:8" ht="22.5" x14ac:dyDescent="0.45">
      <c r="A154" s="537"/>
      <c r="B154" s="353" t="s">
        <v>46</v>
      </c>
      <c r="C154" s="354"/>
      <c r="D154" s="355"/>
      <c r="E154" s="356" t="s">
        <v>1</v>
      </c>
      <c r="F154" s="357">
        <f>F156</f>
        <v>52202600</v>
      </c>
    </row>
    <row r="155" spans="1:8" ht="20.5" thickBot="1" x14ac:dyDescent="0.45">
      <c r="A155" s="538"/>
      <c r="B155" s="65"/>
      <c r="C155" s="114"/>
      <c r="D155" s="289"/>
      <c r="E155" s="345" t="s">
        <v>2</v>
      </c>
      <c r="F155" s="243">
        <f>F157</f>
        <v>8690000</v>
      </c>
    </row>
    <row r="156" spans="1:8" ht="18.649999999999999" customHeight="1" thickBot="1" x14ac:dyDescent="0.45">
      <c r="A156" s="507"/>
      <c r="B156" s="358" t="s">
        <v>92</v>
      </c>
      <c r="C156" s="216"/>
      <c r="D156" s="290"/>
      <c r="E156" s="346" t="s">
        <v>1</v>
      </c>
      <c r="F156" s="224">
        <f>F158+F160+F162+F164+F168</f>
        <v>52202600</v>
      </c>
    </row>
    <row r="157" spans="1:8" ht="18.5" thickBot="1" x14ac:dyDescent="0.45">
      <c r="A157" s="508"/>
      <c r="B157" s="359"/>
      <c r="C157" s="217"/>
      <c r="D157" s="291"/>
      <c r="E157" s="347" t="s">
        <v>2</v>
      </c>
      <c r="F157" s="224">
        <f>F159+F161+F163+F165+F167+F169</f>
        <v>8690000</v>
      </c>
    </row>
    <row r="158" spans="1:8" ht="18" x14ac:dyDescent="0.4">
      <c r="A158" s="500">
        <v>49</v>
      </c>
      <c r="B158" s="493" t="s">
        <v>76</v>
      </c>
      <c r="C158" s="107"/>
      <c r="D158" s="278">
        <v>745000</v>
      </c>
      <c r="E158" s="307" t="s">
        <v>1</v>
      </c>
      <c r="F158" s="225">
        <v>2700000</v>
      </c>
      <c r="G158" s="45" t="s">
        <v>110</v>
      </c>
    </row>
    <row r="159" spans="1:8" ht="18" x14ac:dyDescent="0.4">
      <c r="A159" s="509"/>
      <c r="B159" s="133" t="s">
        <v>154</v>
      </c>
      <c r="C159" s="102">
        <v>231292</v>
      </c>
      <c r="D159" s="288">
        <v>710130</v>
      </c>
      <c r="E159" s="329" t="s">
        <v>2</v>
      </c>
      <c r="F159" s="223">
        <v>100000</v>
      </c>
      <c r="G159" s="45" t="s">
        <v>111</v>
      </c>
      <c r="H159" s="67">
        <v>42.88</v>
      </c>
    </row>
    <row r="160" spans="1:8" x14ac:dyDescent="0.3">
      <c r="A160" s="539">
        <v>50</v>
      </c>
      <c r="B160" s="140" t="s">
        <v>80</v>
      </c>
      <c r="C160" s="140"/>
      <c r="D160" s="292">
        <v>745000</v>
      </c>
      <c r="E160" s="348" t="s">
        <v>1</v>
      </c>
      <c r="F160" s="238">
        <v>120000</v>
      </c>
    </row>
    <row r="161" spans="1:8" ht="14.5" thickBot="1" x14ac:dyDescent="0.35">
      <c r="A161" s="540"/>
      <c r="B161" s="201" t="s">
        <v>74</v>
      </c>
      <c r="C161" s="201"/>
      <c r="D161" s="293">
        <v>710101</v>
      </c>
      <c r="E161" s="349" t="s">
        <v>2</v>
      </c>
      <c r="F161" s="237">
        <v>50000</v>
      </c>
      <c r="G161" s="45" t="s">
        <v>112</v>
      </c>
      <c r="H161" s="67">
        <v>43.44</v>
      </c>
    </row>
    <row r="162" spans="1:8" x14ac:dyDescent="0.3">
      <c r="A162" s="541">
        <v>51</v>
      </c>
      <c r="B162" s="140" t="s">
        <v>95</v>
      </c>
      <c r="C162" s="368"/>
      <c r="D162" s="294">
        <v>745000</v>
      </c>
      <c r="E162" s="348" t="s">
        <v>1</v>
      </c>
      <c r="F162" s="238">
        <v>4500000</v>
      </c>
    </row>
    <row r="163" spans="1:8" x14ac:dyDescent="0.3">
      <c r="A163" s="542"/>
      <c r="B163" s="458" t="s">
        <v>96</v>
      </c>
      <c r="C163" s="369"/>
      <c r="D163" s="370">
        <v>710101</v>
      </c>
      <c r="E163" s="373" t="s">
        <v>2</v>
      </c>
      <c r="F163" s="229">
        <v>260000</v>
      </c>
      <c r="G163" s="45" t="s">
        <v>112</v>
      </c>
      <c r="H163" s="67">
        <v>43.44</v>
      </c>
    </row>
    <row r="164" spans="1:8" x14ac:dyDescent="0.3">
      <c r="A164" s="539">
        <v>52</v>
      </c>
      <c r="B164" s="140" t="s">
        <v>98</v>
      </c>
      <c r="C164" s="371"/>
      <c r="D164" s="378">
        <v>7450</v>
      </c>
      <c r="E164" s="376" t="s">
        <v>1</v>
      </c>
      <c r="F164" s="377">
        <v>6500000</v>
      </c>
    </row>
    <row r="165" spans="1:8" x14ac:dyDescent="0.3">
      <c r="A165" s="543"/>
      <c r="B165" s="458" t="s">
        <v>97</v>
      </c>
      <c r="C165" s="372"/>
      <c r="D165" s="379">
        <v>710101</v>
      </c>
      <c r="E165" s="374" t="s">
        <v>2</v>
      </c>
      <c r="F165" s="375">
        <v>340000</v>
      </c>
      <c r="G165" s="45" t="s">
        <v>112</v>
      </c>
      <c r="H165" s="67">
        <v>43.44</v>
      </c>
    </row>
    <row r="166" spans="1:8" x14ac:dyDescent="0.3">
      <c r="A166" s="539">
        <v>53</v>
      </c>
      <c r="B166" s="140" t="s">
        <v>103</v>
      </c>
      <c r="C166" s="371"/>
      <c r="D166" s="391">
        <v>7450</v>
      </c>
      <c r="E166" s="376" t="s">
        <v>1</v>
      </c>
      <c r="F166" s="377">
        <v>5000000</v>
      </c>
    </row>
    <row r="167" spans="1:8" x14ac:dyDescent="0.3">
      <c r="A167" s="543"/>
      <c r="B167" s="458" t="s">
        <v>104</v>
      </c>
      <c r="C167" s="372"/>
      <c r="D167" s="391">
        <v>710101</v>
      </c>
      <c r="E167" s="374" t="s">
        <v>2</v>
      </c>
      <c r="F167" s="375">
        <v>240000</v>
      </c>
      <c r="G167" s="45" t="s">
        <v>112</v>
      </c>
      <c r="H167" s="67">
        <v>43.44</v>
      </c>
    </row>
    <row r="168" spans="1:8" x14ac:dyDescent="0.3">
      <c r="A168" s="539">
        <v>54</v>
      </c>
      <c r="B168" s="371" t="s">
        <v>141</v>
      </c>
      <c r="C168" s="140"/>
      <c r="D168" s="457">
        <v>7450</v>
      </c>
      <c r="E168" s="376" t="s">
        <v>1</v>
      </c>
      <c r="F168" s="377">
        <v>38382600</v>
      </c>
    </row>
    <row r="169" spans="1:8" x14ac:dyDescent="0.3">
      <c r="A169" s="543"/>
      <c r="B169" s="372"/>
      <c r="C169" s="458"/>
      <c r="D169" s="459">
        <v>710101</v>
      </c>
      <c r="E169" s="374" t="s">
        <v>2</v>
      </c>
      <c r="F169" s="375">
        <v>7700000</v>
      </c>
      <c r="G169" s="45" t="s">
        <v>112</v>
      </c>
      <c r="H169" s="67">
        <v>43.44</v>
      </c>
    </row>
  </sheetData>
  <printOptions horizontalCentered="1" verticalCentered="1"/>
  <pageMargins left="0" right="0" top="0" bottom="0" header="0" footer="0.5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E949-72A8-4B4D-91C2-E10853CB4C7C}">
  <dimension ref="A1:H21"/>
  <sheetViews>
    <sheetView workbookViewId="0">
      <selection activeCell="K27" sqref="K27"/>
    </sheetView>
  </sheetViews>
  <sheetFormatPr defaultRowHeight="14.5" x14ac:dyDescent="0.35"/>
  <cols>
    <col min="1" max="1" width="4.453125" customWidth="1"/>
    <col min="2" max="2" width="74.54296875" customWidth="1"/>
    <col min="3" max="3" width="30.453125" hidden="1" customWidth="1"/>
    <col min="4" max="4" width="13.54296875" customWidth="1"/>
    <col min="5" max="5" width="11.81640625" customWidth="1"/>
    <col min="6" max="6" width="23" customWidth="1"/>
    <col min="7" max="7" width="17.36328125" customWidth="1"/>
    <col min="8" max="8" width="23.36328125" customWidth="1"/>
  </cols>
  <sheetData>
    <row r="1" spans="1:8" ht="18" x14ac:dyDescent="0.4">
      <c r="A1" s="66"/>
      <c r="B1" s="45" t="s">
        <v>20</v>
      </c>
      <c r="C1" s="46"/>
      <c r="D1" s="47"/>
      <c r="E1" s="46"/>
      <c r="F1" s="45"/>
      <c r="G1" s="79"/>
      <c r="H1" s="79"/>
    </row>
    <row r="2" spans="1:8" ht="17.399999999999999" customHeight="1" x14ac:dyDescent="0.55000000000000004">
      <c r="A2" s="66"/>
      <c r="B2" s="78" t="s">
        <v>0</v>
      </c>
      <c r="C2" s="57"/>
      <c r="D2" s="58"/>
      <c r="E2" s="46"/>
      <c r="F2" s="45"/>
      <c r="G2" s="79"/>
      <c r="H2" s="79"/>
    </row>
    <row r="3" spans="1:8" ht="14.4" customHeight="1" x14ac:dyDescent="0.35">
      <c r="A3" s="155"/>
      <c r="B3" s="45" t="s">
        <v>82</v>
      </c>
      <c r="C3" s="156"/>
      <c r="D3" s="157"/>
      <c r="E3" s="156"/>
      <c r="F3" s="156"/>
      <c r="G3" s="79"/>
      <c r="H3" s="79"/>
    </row>
    <row r="4" spans="1:8" ht="15.5" x14ac:dyDescent="0.35">
      <c r="A4" s="155"/>
      <c r="B4" s="200" t="s">
        <v>44</v>
      </c>
      <c r="C4" s="159"/>
      <c r="D4" s="160"/>
      <c r="E4" s="158"/>
      <c r="F4" s="156"/>
      <c r="G4" s="79"/>
      <c r="H4" s="79"/>
    </row>
    <row r="5" spans="1:8" ht="15.5" x14ac:dyDescent="0.35">
      <c r="A5" s="155"/>
      <c r="B5" s="45" t="s">
        <v>48</v>
      </c>
      <c r="C5" s="156"/>
      <c r="D5" s="157"/>
      <c r="E5" s="156"/>
      <c r="F5" s="156"/>
      <c r="G5" s="79"/>
      <c r="H5" s="79"/>
    </row>
    <row r="6" spans="1:8" ht="15.5" x14ac:dyDescent="0.35">
      <c r="A6" s="155"/>
      <c r="B6" s="161"/>
      <c r="C6" s="156"/>
      <c r="D6" s="157"/>
      <c r="E6" s="156"/>
      <c r="F6" s="156"/>
      <c r="G6" s="79"/>
      <c r="H6" s="79"/>
    </row>
    <row r="7" spans="1:8" ht="15.5" x14ac:dyDescent="0.35">
      <c r="A7" s="155"/>
      <c r="B7" s="162" t="s">
        <v>81</v>
      </c>
      <c r="C7" s="162" t="s">
        <v>47</v>
      </c>
      <c r="D7" s="163"/>
      <c r="E7" s="162"/>
      <c r="F7" s="162"/>
      <c r="G7" s="79"/>
      <c r="H7" s="79"/>
    </row>
    <row r="8" spans="1:8" ht="16" thickBot="1" x14ac:dyDescent="0.4">
      <c r="A8" s="155"/>
      <c r="B8" s="162"/>
      <c r="C8" s="156"/>
      <c r="D8" s="157"/>
      <c r="E8" s="156"/>
      <c r="F8" s="156"/>
      <c r="G8" s="79"/>
      <c r="H8" s="79"/>
    </row>
    <row r="9" spans="1:8" ht="16" thickBot="1" x14ac:dyDescent="0.4">
      <c r="A9" s="164"/>
      <c r="B9" s="165" t="s">
        <v>31</v>
      </c>
      <c r="C9" s="166"/>
      <c r="D9" s="55" t="s">
        <v>32</v>
      </c>
      <c r="E9" s="167"/>
      <c r="F9" s="168"/>
      <c r="G9" s="79"/>
      <c r="H9" s="146"/>
    </row>
    <row r="10" spans="1:8" ht="15.5" x14ac:dyDescent="0.35">
      <c r="A10" s="169"/>
      <c r="B10" s="165" t="s">
        <v>10</v>
      </c>
      <c r="C10" s="166"/>
      <c r="D10" s="55"/>
      <c r="E10" s="167"/>
      <c r="F10" s="170" t="s">
        <v>39</v>
      </c>
      <c r="G10" s="79"/>
      <c r="H10" s="146"/>
    </row>
    <row r="11" spans="1:8" ht="16" thickBot="1" x14ac:dyDescent="0.4">
      <c r="A11" s="171"/>
      <c r="B11" s="172" t="s">
        <v>9</v>
      </c>
      <c r="C11" s="173"/>
      <c r="D11" s="56" t="s">
        <v>13</v>
      </c>
      <c r="E11" s="156"/>
      <c r="F11" s="174" t="s">
        <v>33</v>
      </c>
      <c r="G11" s="79"/>
      <c r="H11" s="79"/>
    </row>
    <row r="12" spans="1:8" ht="16" thickBot="1" x14ac:dyDescent="0.4">
      <c r="A12" s="175">
        <v>0</v>
      </c>
      <c r="B12" s="176">
        <v>1</v>
      </c>
      <c r="C12" s="177">
        <v>2</v>
      </c>
      <c r="D12" s="177">
        <v>3</v>
      </c>
      <c r="E12" s="178">
        <v>4</v>
      </c>
      <c r="F12" s="179">
        <v>5</v>
      </c>
      <c r="G12" s="144"/>
      <c r="H12" s="144"/>
    </row>
    <row r="13" spans="1:8" ht="20.5" thickBot="1" x14ac:dyDescent="0.45">
      <c r="A13" s="180"/>
      <c r="B13" s="181" t="s">
        <v>4</v>
      </c>
      <c r="C13" s="182"/>
      <c r="D13" s="183"/>
      <c r="E13" s="184" t="s">
        <v>1</v>
      </c>
      <c r="F13" s="465">
        <v>11700000</v>
      </c>
      <c r="G13" s="150"/>
      <c r="H13" s="147"/>
    </row>
    <row r="14" spans="1:8" ht="23" thickBot="1" x14ac:dyDescent="0.5">
      <c r="A14" s="185"/>
      <c r="B14" s="186"/>
      <c r="C14" s="187"/>
      <c r="D14" s="188"/>
      <c r="E14" s="189" t="s">
        <v>2</v>
      </c>
      <c r="F14" s="466">
        <v>8800000</v>
      </c>
      <c r="G14" s="147"/>
      <c r="H14" s="151"/>
    </row>
    <row r="15" spans="1:8" ht="23" thickBot="1" x14ac:dyDescent="0.5">
      <c r="A15" s="190"/>
      <c r="B15" s="64" t="s">
        <v>27</v>
      </c>
      <c r="C15" s="191"/>
      <c r="D15" s="192"/>
      <c r="E15" s="193" t="s">
        <v>1</v>
      </c>
      <c r="F15" s="467">
        <v>11700000</v>
      </c>
      <c r="G15" s="152"/>
      <c r="H15" s="153"/>
    </row>
    <row r="16" spans="1:8" ht="23" thickBot="1" x14ac:dyDescent="0.5">
      <c r="A16" s="194"/>
      <c r="B16" s="72"/>
      <c r="C16" s="195"/>
      <c r="D16" s="196"/>
      <c r="E16" s="197" t="s">
        <v>2</v>
      </c>
      <c r="F16" s="468">
        <v>8800000</v>
      </c>
      <c r="G16" s="154"/>
      <c r="H16" s="151"/>
    </row>
    <row r="17" spans="1:8" ht="18" x14ac:dyDescent="0.4">
      <c r="A17" s="80">
        <v>1</v>
      </c>
      <c r="B17" s="463" t="s">
        <v>86</v>
      </c>
      <c r="C17" s="92"/>
      <c r="D17" s="266">
        <v>650401</v>
      </c>
      <c r="E17" s="307" t="s">
        <v>1</v>
      </c>
      <c r="F17" s="222">
        <v>11700000</v>
      </c>
      <c r="G17" s="149"/>
      <c r="H17" s="148"/>
    </row>
    <row r="18" spans="1:8" ht="18.5" thickBot="1" x14ac:dyDescent="0.45">
      <c r="A18" s="81"/>
      <c r="B18" s="464"/>
      <c r="C18" s="93">
        <v>231255</v>
      </c>
      <c r="D18" s="267">
        <v>710130</v>
      </c>
      <c r="E18" s="321" t="s">
        <v>2</v>
      </c>
      <c r="F18" s="226">
        <v>8800000</v>
      </c>
      <c r="G18" s="144"/>
      <c r="H18" s="145"/>
    </row>
    <row r="19" spans="1:8" ht="18" x14ac:dyDescent="0.4">
      <c r="A19" s="67"/>
      <c r="B19" s="45"/>
      <c r="C19" s="46"/>
      <c r="E19" s="47" t="s">
        <v>83</v>
      </c>
      <c r="F19" s="45"/>
      <c r="G19" s="79"/>
      <c r="H19" s="79"/>
    </row>
    <row r="20" spans="1:8" ht="18" x14ac:dyDescent="0.4">
      <c r="A20" s="67"/>
      <c r="B20" s="45" t="s">
        <v>84</v>
      </c>
      <c r="C20" s="46"/>
      <c r="D20" s="47"/>
      <c r="E20" s="45"/>
      <c r="F20" s="45"/>
      <c r="G20" s="79"/>
      <c r="H20" s="79"/>
    </row>
    <row r="21" spans="1:8" x14ac:dyDescent="0.35">
      <c r="B21" t="s">
        <v>85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topLeftCell="B7" workbookViewId="0">
      <selection activeCell="H33" sqref="H33"/>
    </sheetView>
  </sheetViews>
  <sheetFormatPr defaultRowHeight="14.5" x14ac:dyDescent="0.35"/>
  <cols>
    <col min="1" max="1" width="9.08984375" hidden="1" customWidth="1"/>
    <col min="2" max="2" width="0.453125" customWidth="1"/>
    <col min="3" max="3" width="6.54296875" style="449" customWidth="1"/>
    <col min="4" max="4" width="87.36328125" customWidth="1"/>
    <col min="5" max="5" width="15" customWidth="1"/>
    <col min="6" max="6" width="5.453125" customWidth="1"/>
    <col min="7" max="7" width="24" customWidth="1"/>
    <col min="8" max="8" width="20.54296875" customWidth="1"/>
    <col min="9" max="9" width="18" customWidth="1"/>
  </cols>
  <sheetData>
    <row r="1" spans="3:7" ht="17.5" x14ac:dyDescent="0.35">
      <c r="C1" s="439"/>
      <c r="D1" s="452" t="s">
        <v>20</v>
      </c>
      <c r="E1" s="8"/>
      <c r="F1" s="1"/>
      <c r="G1" s="1"/>
    </row>
    <row r="2" spans="3:7" ht="13.75" customHeight="1" x14ac:dyDescent="0.45">
      <c r="C2" s="439"/>
      <c r="D2" s="452" t="s">
        <v>126</v>
      </c>
      <c r="E2" s="8"/>
      <c r="F2" s="6"/>
      <c r="G2" s="6"/>
    </row>
    <row r="3" spans="3:7" ht="13.25" customHeight="1" x14ac:dyDescent="0.45">
      <c r="C3" s="439"/>
      <c r="D3" s="453" t="s">
        <v>19</v>
      </c>
      <c r="E3" s="9"/>
      <c r="F3" s="7"/>
      <c r="G3" s="6"/>
    </row>
    <row r="4" spans="3:7" ht="12.65" customHeight="1" x14ac:dyDescent="0.45">
      <c r="C4" s="439"/>
      <c r="D4" s="452" t="s">
        <v>48</v>
      </c>
      <c r="E4" s="8"/>
      <c r="F4" s="6"/>
      <c r="G4" s="31"/>
    </row>
    <row r="5" spans="3:7" ht="22.5" x14ac:dyDescent="0.45">
      <c r="C5" s="439"/>
      <c r="D5" s="6" t="s">
        <v>138</v>
      </c>
      <c r="E5" s="8"/>
      <c r="F5" s="6"/>
      <c r="G5" s="6"/>
    </row>
    <row r="6" spans="3:7" ht="23" thickBot="1" x14ac:dyDescent="0.5">
      <c r="C6" s="439"/>
      <c r="D6" s="6" t="s">
        <v>127</v>
      </c>
      <c r="E6" s="8"/>
      <c r="F6" s="6"/>
      <c r="G6" s="6"/>
    </row>
    <row r="7" spans="3:7" ht="17.5" x14ac:dyDescent="0.35">
      <c r="C7" s="440"/>
      <c r="D7" s="22" t="s">
        <v>8</v>
      </c>
      <c r="E7" s="11" t="s">
        <v>11</v>
      </c>
      <c r="F7" s="34"/>
      <c r="G7" s="454" t="s">
        <v>3</v>
      </c>
    </row>
    <row r="8" spans="3:7" ht="17.5" x14ac:dyDescent="0.35">
      <c r="C8" s="441"/>
      <c r="D8" s="23" t="s">
        <v>10</v>
      </c>
      <c r="E8" s="10" t="s">
        <v>12</v>
      </c>
      <c r="F8" s="35"/>
      <c r="G8" s="41" t="s">
        <v>14</v>
      </c>
    </row>
    <row r="9" spans="3:7" ht="18" thickBot="1" x14ac:dyDescent="0.4">
      <c r="C9" s="442"/>
      <c r="D9" s="23" t="s">
        <v>9</v>
      </c>
      <c r="E9" s="10" t="s">
        <v>13</v>
      </c>
      <c r="F9" s="35"/>
      <c r="G9" s="42">
        <v>2025</v>
      </c>
    </row>
    <row r="10" spans="3:7" ht="2.25" customHeight="1" thickBot="1" x14ac:dyDescent="0.4">
      <c r="C10" s="442"/>
      <c r="D10" s="1"/>
      <c r="E10" s="10"/>
      <c r="F10" s="35"/>
      <c r="G10" s="40"/>
    </row>
    <row r="11" spans="3:7" ht="18" hidden="1" thickBot="1" x14ac:dyDescent="0.4">
      <c r="C11" s="442"/>
      <c r="D11" s="3"/>
      <c r="E11" s="12"/>
      <c r="F11" s="36"/>
      <c r="G11" s="33"/>
    </row>
    <row r="12" spans="3:7" ht="18" thickBot="1" x14ac:dyDescent="0.4">
      <c r="C12" s="443">
        <v>0</v>
      </c>
      <c r="D12" s="32">
        <v>1</v>
      </c>
      <c r="E12" s="24"/>
      <c r="F12" s="21">
        <v>2</v>
      </c>
      <c r="G12" s="456">
        <v>3</v>
      </c>
    </row>
    <row r="13" spans="3:7" ht="17.5" x14ac:dyDescent="0.35">
      <c r="C13" s="444"/>
      <c r="D13" s="28"/>
      <c r="E13" s="29" t="s">
        <v>21</v>
      </c>
      <c r="F13" s="37" t="s">
        <v>1</v>
      </c>
      <c r="G13" s="455"/>
    </row>
    <row r="14" spans="3:7" ht="23" thickBot="1" x14ac:dyDescent="0.5">
      <c r="C14" s="445"/>
      <c r="D14" s="30" t="s">
        <v>4</v>
      </c>
      <c r="E14" s="29" t="s">
        <v>128</v>
      </c>
      <c r="F14" s="38" t="s">
        <v>2</v>
      </c>
      <c r="G14" s="39">
        <v>142000</v>
      </c>
    </row>
    <row r="15" spans="3:7" ht="22.25" customHeight="1" x14ac:dyDescent="0.45">
      <c r="C15" s="446"/>
      <c r="D15" s="18"/>
      <c r="E15" s="19"/>
      <c r="F15" s="43" t="s">
        <v>2</v>
      </c>
      <c r="G15" s="450">
        <v>142000</v>
      </c>
    </row>
    <row r="16" spans="3:7" ht="19.75" customHeight="1" thickBot="1" x14ac:dyDescent="0.5">
      <c r="C16" s="446">
        <v>65</v>
      </c>
      <c r="D16" s="18" t="s">
        <v>7</v>
      </c>
      <c r="E16" s="19"/>
      <c r="F16" s="20" t="s">
        <v>1</v>
      </c>
      <c r="G16" s="451">
        <v>142000</v>
      </c>
    </row>
    <row r="17" spans="3:7" ht="18" thickBot="1" x14ac:dyDescent="0.4">
      <c r="C17" s="447"/>
      <c r="D17" s="2"/>
      <c r="E17" s="11"/>
      <c r="F17" s="4" t="s">
        <v>1</v>
      </c>
      <c r="G17" s="27">
        <v>142000</v>
      </c>
    </row>
    <row r="18" spans="3:7" ht="18" thickBot="1" x14ac:dyDescent="0.4">
      <c r="C18" s="442" t="s">
        <v>5</v>
      </c>
      <c r="D18" s="1" t="s">
        <v>6</v>
      </c>
      <c r="E18" s="10"/>
      <c r="F18" s="5" t="s">
        <v>2</v>
      </c>
      <c r="G18" s="27">
        <v>142000</v>
      </c>
    </row>
    <row r="19" spans="3:7" ht="18" x14ac:dyDescent="0.4">
      <c r="C19" s="438">
        <v>1</v>
      </c>
      <c r="D19" s="433" t="s">
        <v>129</v>
      </c>
      <c r="E19" s="434">
        <v>650401</v>
      </c>
      <c r="F19" s="17" t="s">
        <v>1</v>
      </c>
      <c r="G19" s="15">
        <v>82000</v>
      </c>
    </row>
    <row r="20" spans="3:7" ht="18" x14ac:dyDescent="0.4">
      <c r="C20" s="448"/>
      <c r="D20" s="435"/>
      <c r="E20" s="25" t="s">
        <v>130</v>
      </c>
      <c r="F20" s="26" t="s">
        <v>2</v>
      </c>
      <c r="G20" s="16">
        <v>82000</v>
      </c>
    </row>
    <row r="21" spans="3:7" ht="18" x14ac:dyDescent="0.4">
      <c r="C21" s="438">
        <v>2</v>
      </c>
      <c r="D21" s="436" t="s">
        <v>131</v>
      </c>
      <c r="E21" s="13">
        <v>650401</v>
      </c>
      <c r="F21" s="17" t="s">
        <v>1</v>
      </c>
      <c r="G21" s="15">
        <v>3000</v>
      </c>
    </row>
    <row r="22" spans="3:7" ht="18" x14ac:dyDescent="0.4">
      <c r="C22" s="448"/>
      <c r="D22" s="437"/>
      <c r="E22" s="14">
        <v>710103</v>
      </c>
      <c r="F22" s="26" t="s">
        <v>2</v>
      </c>
      <c r="G22" s="16">
        <v>3000</v>
      </c>
    </row>
    <row r="23" spans="3:7" ht="18" x14ac:dyDescent="0.4">
      <c r="C23" s="438">
        <v>3</v>
      </c>
      <c r="D23" s="436" t="s">
        <v>132</v>
      </c>
      <c r="E23" s="13">
        <v>650401</v>
      </c>
      <c r="F23" s="17" t="s">
        <v>1</v>
      </c>
      <c r="G23" s="15">
        <v>12000</v>
      </c>
    </row>
    <row r="24" spans="3:7" ht="18" x14ac:dyDescent="0.4">
      <c r="C24" s="448"/>
      <c r="D24" s="437"/>
      <c r="E24" s="14">
        <v>710103</v>
      </c>
      <c r="F24" s="26" t="s">
        <v>2</v>
      </c>
      <c r="G24" s="16">
        <v>12000</v>
      </c>
    </row>
    <row r="25" spans="3:7" ht="18" x14ac:dyDescent="0.4">
      <c r="C25" s="438">
        <v>4</v>
      </c>
      <c r="D25" s="436" t="s">
        <v>133</v>
      </c>
      <c r="E25" s="13">
        <v>650401</v>
      </c>
      <c r="F25" s="17" t="s">
        <v>1</v>
      </c>
      <c r="G25" s="15">
        <v>45000</v>
      </c>
    </row>
    <row r="26" spans="3:7" ht="18" x14ac:dyDescent="0.4">
      <c r="C26" s="448"/>
      <c r="D26" s="437"/>
      <c r="E26" s="14">
        <v>710130</v>
      </c>
      <c r="F26" s="26" t="s">
        <v>2</v>
      </c>
      <c r="G26" s="16">
        <v>45000</v>
      </c>
    </row>
    <row r="28" spans="3:7" x14ac:dyDescent="0.35">
      <c r="D28" t="s">
        <v>134</v>
      </c>
      <c r="E28" t="s">
        <v>135</v>
      </c>
    </row>
    <row r="29" spans="3:7" x14ac:dyDescent="0.35">
      <c r="D29" t="s">
        <v>136</v>
      </c>
      <c r="E29" t="s">
        <v>137</v>
      </c>
    </row>
  </sheetData>
  <pageMargins left="0.25" right="0.25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INVESTITII PRIMARIE</vt:lpstr>
      <vt:lpstr>PROGRAM PROVIZORIU 2025</vt:lpstr>
      <vt:lpstr>INVESTITII SCOALA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2025-06-05T06:51:53Z</cp:lastPrinted>
  <dcterms:created xsi:type="dcterms:W3CDTF">2016-11-07T10:06:35Z</dcterms:created>
  <dcterms:modified xsi:type="dcterms:W3CDTF">2026-07-29T10:43:05Z</dcterms:modified>
</cp:coreProperties>
</file>